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 27.03.2022\Отчет\месячные отчеты\2023\отчет на 01.03.2023\"/>
    </mc:Choice>
  </mc:AlternateContent>
  <xr:revisionPtr revIDLastSave="0" documentId="13_ncr:1_{A93693C7-35FC-4C5D-916B-5FEDC978C71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Источники!#REF!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20" i="3"/>
  <c r="E19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9" i="3" l="1"/>
  <c r="F18" i="3" s="1"/>
  <c r="E18" i="3"/>
  <c r="E12" i="3" s="1"/>
</calcChain>
</file>

<file path=xl/sharedStrings.xml><?xml version="1.0" encoding="utf-8"?>
<sst xmlns="http://schemas.openxmlformats.org/spreadsheetml/2006/main" count="903" uniqueCount="455">
  <si>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</si>
  <si>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</si>
  <si>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</si>
  <si>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</si>
  <si>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</si>
  <si>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</si>
  <si>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</si>
  <si>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</si>
  <si>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</si>
  <si>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</si>
  <si>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</si>
  <si>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</si>
  <si>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</si>
  <si>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</si>
  <si>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</si>
  <si>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Круглянское сельское поселение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</si>
  <si>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</si>
  <si>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</si>
  <si>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</si>
  <si>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</si>
  <si>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</si>
  <si>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</si>
  <si>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</si>
  <si>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</si>
  <si>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</si>
  <si>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</si>
  <si>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</si>
  <si>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</si>
  <si>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</si>
  <si>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</si>
  <si>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</si>
  <si>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</si>
  <si>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</si>
  <si>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</si>
  <si>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</si>
  <si>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</si>
  <si>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</si>
  <si>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</si>
  <si>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</si>
  <si>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</si>
  <si>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</si>
  <si>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</si>
  <si>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</si>
  <si>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</si>
  <si>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</si>
  <si>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</si>
  <si>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</si>
  <si>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</si>
  <si>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</si>
  <si>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</si>
  <si>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</si>
  <si>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</si>
  <si>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</si>
  <si>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</si>
  <si>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</si>
  <si>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</si>
  <si>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</si>
  <si>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</si>
  <si>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</si>
  <si>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</si>
  <si>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</si>
  <si>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</si>
  <si>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</si>
  <si>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</si>
  <si>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</si>
  <si>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</si>
  <si>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</si>
  <si>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</si>
  <si>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</si>
  <si>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</si>
  <si>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</si>
  <si>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</si>
  <si>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</si>
  <si>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</si>
  <si>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</si>
  <si>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</si>
  <si>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</si>
  <si>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</si>
  <si>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</si>
  <si>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</si>
  <si>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</si>
  <si>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</si>
  <si>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</si>
  <si>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</si>
  <si>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</si>
  <si>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</si>
  <si>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</si>
  <si>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</si>
  <si>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</si>
  <si>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</si>
  <si>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</si>
  <si>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</si>
  <si>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</si>
  <si>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</si>
  <si>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</si>
  <si>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</si>
  <si>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</si>
  <si>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</si>
  <si>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</si>
  <si>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</si>
  <si>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</si>
  <si>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</si>
  <si>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</si>
  <si>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</si>
  <si>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</si>
  <si>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</si>
  <si>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</si>
  <si>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</si>
  <si>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</si>
  <si>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</si>
  <si>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</si>
  <si>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</si>
  <si>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</si>
  <si>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</si>
  <si>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</si>
  <si>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</si>
  <si>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</si>
  <si>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</si>
  <si>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</si>
  <si>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</si>
  <si>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</si>
  <si>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</si>
  <si>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</si>
  <si>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</si>
  <si>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</si>
  <si>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</si>
  <si>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</si>
  <si>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</si>
  <si>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</si>
  <si>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</si>
  <si>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</si>
  <si>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</si>
  <si>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</si>
  <si>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</si>
  <si>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</si>
  <si>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</si>
  <si>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</si>
  <si>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</si>
  <si>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</si>
  <si>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</si>
  <si>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энергетики"</t>
  </si>
  <si>
    <t xml:space="preserve">951 0104 0600000000 000 </t>
  </si>
  <si>
    <t>Подпрограмма "Энергосбережение и повышение энергетической эффективности в Круглянском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</si>
  <si>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</si>
  <si>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</si>
  <si>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</si>
  <si>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</si>
  <si>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</si>
  <si>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</si>
  <si>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</si>
  <si>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</si>
  <si>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</si>
  <si>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</si>
  <si>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</si>
  <si>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</si>
  <si>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</si>
  <si>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</si>
  <si>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</si>
  <si>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</si>
  <si>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</si>
  <si>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</si>
  <si>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</si>
  <si>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</si>
  <si>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</si>
  <si>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</si>
  <si>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</si>
  <si>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</si>
  <si>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</si>
  <si>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</si>
  <si>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</si>
  <si>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</si>
  <si>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</si>
  <si>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</si>
  <si>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</si>
  <si>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</si>
  <si>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</si>
  <si>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</si>
  <si>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</si>
  <si>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</si>
  <si>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</si>
  <si>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</si>
  <si>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</si>
  <si>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</si>
  <si>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</si>
  <si>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</si>
  <si>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</si>
  <si>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</si>
  <si>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</si>
  <si>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</si>
  <si>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</si>
  <si>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</si>
  <si>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</si>
  <si>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</si>
  <si>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</si>
  <si>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</si>
  <si>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</si>
  <si>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</si>
  <si>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</si>
  <si>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</si>
  <si>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</si>
  <si>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</si>
  <si>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</si>
  <si>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</si>
  <si>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</si>
  <si>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</si>
  <si>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</si>
  <si>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</si>
  <si>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</si>
  <si>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</si>
  <si>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</si>
  <si>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</si>
  <si>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</si>
  <si>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</si>
  <si>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</si>
  <si>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</si>
  <si>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</si>
  <si>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Муниципальная программа "Доступная среда на территории Круглянского сельского поселения"</t>
  </si>
  <si>
    <t xml:space="preserve">951 0113 1400000000 000 </t>
  </si>
  <si>
    <t>Подпрограмма "Доступная среда на территории Круглянского сельского поселения"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</si>
  <si>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</si>
  <si>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</si>
  <si>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</si>
  <si>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</si>
  <si>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</si>
  <si>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</si>
  <si>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</si>
  <si>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</si>
  <si>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951 0113 9990028580 000 </t>
  </si>
  <si>
    <t xml:space="preserve">951 0113 9990028580 240 </t>
  </si>
  <si>
    <t xml:space="preserve">951 0113 9990028580 244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</si>
  <si>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</si>
  <si>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</si>
  <si>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</si>
  <si>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</si>
  <si>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</si>
  <si>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</si>
  <si>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</si>
  <si>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по организации ритуальных услуг в части создания и содержания специализированной службы по вопросам погребения и похоронного дела по иным не программным мероприятиям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</si>
  <si>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</si>
  <si>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</si>
  <si>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</si>
  <si>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</si>
  <si>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</si>
  <si>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</si>
  <si>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</si>
  <si>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</si>
  <si>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</si>
  <si>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</si>
  <si>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</si>
  <si>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</si>
  <si>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</si>
  <si>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</si>
  <si>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</si>
  <si>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</si>
  <si>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</si>
  <si>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"Пожарная безопасность"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</si>
  <si>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</si>
  <si>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</si>
  <si>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</si>
  <si>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</si>
  <si>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</si>
  <si>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</si>
  <si>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</si>
  <si>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</si>
  <si>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</si>
  <si>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</si>
  <si>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</si>
  <si>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</si>
  <si>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</si>
  <si>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</si>
  <si>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</si>
  <si>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</si>
  <si>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</si>
  <si>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</si>
  <si>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</si>
  <si>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</si>
  <si>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</si>
  <si>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Подпрограмма "Комплексные меры противодействия злоупотреблению наркотиками и их незаконному обороту"</t>
  </si>
  <si>
    <t xml:space="preserve">951 0314 0320000000 000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</si>
  <si>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</si>
  <si>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951 0314 0320028300 000 </t>
  </si>
  <si>
    <t xml:space="preserve">951 0314 0320028300 240 </t>
  </si>
  <si>
    <t xml:space="preserve">951 0314 0320028300 244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</si>
  <si>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</si>
  <si>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</si>
  <si>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</si>
  <si>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</si>
  <si>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</si>
  <si>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</si>
  <si>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951 0412 9990028580 000 </t>
  </si>
  <si>
    <t xml:space="preserve">951 0412 9990028580 240 </t>
  </si>
  <si>
    <t xml:space="preserve">951 0412 9990028580 244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</si>
  <si>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</si>
  <si>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</si>
  <si>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</si>
  <si>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</si>
  <si>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</si>
  <si>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</si>
  <si>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</si>
  <si>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</si>
  <si>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</si>
  <si>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</si>
  <si>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</si>
  <si>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</si>
  <si>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</si>
  <si>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</si>
  <si>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Муниципальная программа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</si>
  <si>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</si>
  <si>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</si>
  <si>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</si>
  <si>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</si>
  <si>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</si>
  <si>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</si>
  <si>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</si>
  <si>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</si>
  <si>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</si>
  <si>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</si>
  <si>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</si>
  <si>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</si>
  <si>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</si>
  <si>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</si>
  <si>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</si>
  <si>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Муниципальная программа "Озеленение территории"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</si>
  <si>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</si>
  <si>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</si>
  <si>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</si>
  <si>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</si>
  <si>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</si>
  <si>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</si>
  <si>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</si>
  <si>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Муниципальная программа "Благоустройство территории"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</si>
  <si>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</si>
  <si>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</si>
  <si>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</si>
  <si>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</si>
  <si>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</si>
  <si>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</si>
  <si>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</si>
  <si>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</si>
  <si>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</si>
  <si>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</si>
  <si>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</si>
  <si>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</si>
  <si>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</si>
  <si>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«Охрана окружающей среды и рациональное природопользование»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</si>
  <si>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</si>
  <si>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</si>
  <si>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</si>
  <si>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</si>
  <si>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</si>
  <si>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</si>
  <si>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</si>
  <si>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</si>
  <si>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</si>
  <si>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Круглянском сельском поселении"</t>
  </si>
  <si>
    <t xml:space="preserve">951 0705 0100000000 000 </t>
  </si>
  <si>
    <t>Подпрограмма "Развитие муниципальной службы в Круглянском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</si>
  <si>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</si>
  <si>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</si>
  <si>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</si>
  <si>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</si>
  <si>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</si>
  <si>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</si>
  <si>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</si>
  <si>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</si>
  <si>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</si>
  <si>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</si>
  <si>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</si>
  <si>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</si>
  <si>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</si>
  <si>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</si>
  <si>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</si>
  <si>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</si>
  <si>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</si>
  <si>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</si>
  <si>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</si>
  <si>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</si>
  <si>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</si>
  <si>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реализацию проектов инициативного бюджетирования в рамках подпрограммы "Развитие культуры" муниципальной программы "Развитие культуры"</t>
  </si>
  <si>
    <t xml:space="preserve">951 0801 10100S4640 000 </t>
  </si>
  <si>
    <t xml:space="preserve">951 0801 10100S4640 610 </t>
  </si>
  <si>
    <t xml:space="preserve">951 0801 10100S4640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</si>
  <si>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</si>
  <si>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</si>
  <si>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</si>
  <si>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</si>
  <si>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</si>
  <si>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</si>
  <si>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</si>
  <si>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</si>
  <si>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</si>
  <si>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</si>
  <si>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</si>
  <si>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</si>
  <si>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</si>
  <si>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</si>
  <si>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</si>
  <si>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</si>
  <si>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</si>
  <si>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</si>
  <si>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</si>
  <si>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</si>
  <si>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</si>
  <si>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</si>
  <si>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</si>
  <si>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</si>
  <si>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</si>
  <si>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</si>
  <si>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</si>
  <si>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</si>
  <si>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</si>
  <si>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</si>
  <si>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</si>
  <si>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</si>
  <si>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</si>
  <si>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</si>
  <si>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</si>
  <si>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</si>
  <si>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</si>
  <si>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</si>
  <si>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</si>
  <si>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</si>
  <si>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</si>
  <si>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</si>
  <si>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</si>
  <si>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</si>
  <si>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</si>
  <si>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</si>
  <si>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</si>
  <si>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</si>
  <si>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</si>
  <si>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</si>
  <si>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</si>
  <si>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</si>
  <si>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</si>
  <si>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</si>
  <si>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</si>
  <si>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</si>
  <si>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</si>
  <si>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</si>
  <si>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</si>
  <si>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</si>
  <si>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</si>
  <si>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</si>
  <si>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</si>
  <si>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</si>
  <si>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</si>
  <si>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</si>
  <si>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</si>
  <si>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</si>
  <si>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</si>
  <si>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</si>
  <si>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</si>
  <si>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марта 2023 года</t>
  </si>
  <si>
    <t>"02"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</si>
</sst>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6</xdr:col>
      <xdr:colOff>314325</xdr:colOff>
      <xdr:row>27</xdr:row>
      <xdr:rowOff>123825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93E4060D-37DA-447D-B8F8-197BA4242FCC}"/>
            </a:ext>
          </a:extLst>
        </xdr:cNvPr>
        <xdr:cNvGrpSpPr>
          <a:grpSpLocks/>
        </xdr:cNvGrpSpPr>
      </xdr:nvGrpSpPr>
      <xdr:grpSpPr bwMode="auto">
        <a:xfrm>
          <a:off x="0" y="4400550"/>
          <a:ext cx="9963150" cy="9810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9B83B041-0BF7-4A08-B394-4BBBF1AF6C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81B9233D-FD65-4260-8788-C2C52C94ED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07B1DC88-1887-4893-91E3-AE4A586CD1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70F03D0C-2A24-4250-9F11-EBC1D22D878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0C913214-BE8A-445C-B824-DA69FBA1CD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/>
              <a:t>Н.П. Горностаев</a:t>
            </a:r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BD7633FB-1702-4BC3-A484-7A3DDFEC0B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C102B47C-5828-4B97-A1A3-1CA0849042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6</xdr:col>
      <xdr:colOff>352425</xdr:colOff>
      <xdr:row>30</xdr:row>
      <xdr:rowOff>66675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118B0383-420A-41E7-A71F-C4ABCFD2442D}"/>
            </a:ext>
          </a:extLst>
        </xdr:cNvPr>
        <xdr:cNvGrpSpPr>
          <a:grpSpLocks/>
        </xdr:cNvGrpSpPr>
      </xdr:nvGrpSpPr>
      <xdr:grpSpPr bwMode="auto">
        <a:xfrm>
          <a:off x="0" y="5334000"/>
          <a:ext cx="10001250" cy="847725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4F527905-C57A-45F2-95F5-27E1577F2A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6389B7B5-406D-4F6C-8906-13DCFFEFBE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A5DEE2D5-C641-4988-9347-F08B028BC4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3B104569-BE1B-4841-95DD-2577ADB4012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DB00B1B9-1289-4471-874E-7D87EE0441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/>
              <a:t>Н.И. Жигулина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89FBC759-4F42-47A2-AC6A-12949D0692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8EFDB817-36E6-4AA1-AC5D-28BAA23A5ED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95249</xdr:rowOff>
    </xdr:from>
    <xdr:to>
      <xdr:col>6</xdr:col>
      <xdr:colOff>380999</xdr:colOff>
      <xdr:row>33</xdr:row>
      <xdr:rowOff>142874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BB0CBED5-8DCE-4662-979E-0085200731EE}"/>
            </a:ext>
          </a:extLst>
        </xdr:cNvPr>
        <xdr:cNvGrpSpPr>
          <a:grpSpLocks/>
        </xdr:cNvGrpSpPr>
      </xdr:nvGrpSpPr>
      <xdr:grpSpPr bwMode="auto">
        <a:xfrm>
          <a:off x="0" y="6496049"/>
          <a:ext cx="10029824" cy="619125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8F9EF6CF-A7B4-4805-9AE3-64977B9142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0292F4E5-72BB-4911-ACFE-D7DE35F4DA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25315B60-319B-4423-9149-97BE328149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7E45C396-88F3-4391-A8CD-F8F05551184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1D23EE23-3E35-4FA8-AE24-929921647D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/>
              <a:t>Н.И. Жигулина</a:t>
            </a:r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BFAEFE2E-348B-4EBF-AFF6-E644754CAF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67660386-180C-4E62-A371-0DA5FECF936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workbookViewId="0">
      <selection activeCell="E22" sqref="E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453</v>
      </c>
      <c r="B4" s="104"/>
      <c r="C4" s="104"/>
      <c r="D4" s="10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5" t="s">
        <v>14</v>
      </c>
      <c r="C6" s="106"/>
      <c r="D6" s="106"/>
      <c r="E6" s="3" t="s">
        <v>8</v>
      </c>
      <c r="F6" s="10" t="s">
        <v>18</v>
      </c>
    </row>
    <row r="7" spans="1:6" x14ac:dyDescent="0.2">
      <c r="A7" s="11" t="s">
        <v>9</v>
      </c>
      <c r="B7" s="107" t="s">
        <v>15</v>
      </c>
      <c r="C7" s="107"/>
      <c r="D7" s="107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3" t="s">
        <v>20</v>
      </c>
      <c r="B10" s="103"/>
      <c r="C10" s="103"/>
      <c r="D10" s="103"/>
      <c r="E10" s="1"/>
      <c r="F10" s="17"/>
    </row>
    <row r="11" spans="1:6" ht="4.1500000000000004" customHeight="1" x14ac:dyDescent="0.2">
      <c r="A11" s="114" t="s">
        <v>21</v>
      </c>
      <c r="B11" s="108" t="s">
        <v>22</v>
      </c>
      <c r="C11" s="108" t="s">
        <v>23</v>
      </c>
      <c r="D11" s="111" t="s">
        <v>24</v>
      </c>
      <c r="E11" s="111" t="s">
        <v>25</v>
      </c>
      <c r="F11" s="117" t="s">
        <v>26</v>
      </c>
    </row>
    <row r="12" spans="1:6" ht="3.6" customHeight="1" x14ac:dyDescent="0.2">
      <c r="A12" s="115"/>
      <c r="B12" s="109"/>
      <c r="C12" s="109"/>
      <c r="D12" s="112"/>
      <c r="E12" s="112"/>
      <c r="F12" s="118"/>
    </row>
    <row r="13" spans="1:6" ht="3" customHeight="1" x14ac:dyDescent="0.2">
      <c r="A13" s="115"/>
      <c r="B13" s="109"/>
      <c r="C13" s="109"/>
      <c r="D13" s="112"/>
      <c r="E13" s="112"/>
      <c r="F13" s="118"/>
    </row>
    <row r="14" spans="1:6" ht="3" customHeight="1" x14ac:dyDescent="0.2">
      <c r="A14" s="115"/>
      <c r="B14" s="109"/>
      <c r="C14" s="109"/>
      <c r="D14" s="112"/>
      <c r="E14" s="112"/>
      <c r="F14" s="118"/>
    </row>
    <row r="15" spans="1:6" ht="3" customHeight="1" x14ac:dyDescent="0.2">
      <c r="A15" s="115"/>
      <c r="B15" s="109"/>
      <c r="C15" s="109"/>
      <c r="D15" s="112"/>
      <c r="E15" s="112"/>
      <c r="F15" s="118"/>
    </row>
    <row r="16" spans="1:6" ht="3" customHeight="1" x14ac:dyDescent="0.2">
      <c r="A16" s="115"/>
      <c r="B16" s="109"/>
      <c r="C16" s="109"/>
      <c r="D16" s="112"/>
      <c r="E16" s="112"/>
      <c r="F16" s="118"/>
    </row>
    <row r="17" spans="1:6" ht="23.45" customHeight="1" x14ac:dyDescent="0.2">
      <c r="A17" s="116"/>
      <c r="B17" s="110"/>
      <c r="C17" s="110"/>
      <c r="D17" s="113"/>
      <c r="E17" s="113"/>
      <c r="F17" s="11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4.25" x14ac:dyDescent="0.2">
      <c r="A19" s="24" t="s">
        <v>30</v>
      </c>
      <c r="B19" s="25" t="s">
        <v>31</v>
      </c>
      <c r="C19" s="94" t="s">
        <v>32</v>
      </c>
      <c r="D19" s="95">
        <v>14615000</v>
      </c>
      <c r="E19" s="96">
        <v>1541946.81</v>
      </c>
      <c r="F19" s="95">
        <f>IF(OR(D19="-",IF(E19="-",0,E19)&gt;=IF(D19="-",0,D19)),"-",IF(D19="-",0,D19)-IF(E19="-",0,E19))</f>
        <v>13073053.189999999</v>
      </c>
    </row>
    <row r="20" spans="1:6" ht="14.25" x14ac:dyDescent="0.2">
      <c r="A20" s="26" t="s">
        <v>33</v>
      </c>
      <c r="B20" s="27"/>
      <c r="C20" s="97"/>
      <c r="D20" s="98"/>
      <c r="E20" s="98"/>
      <c r="F20" s="99"/>
    </row>
    <row r="21" spans="1:6" ht="14.25" x14ac:dyDescent="0.2">
      <c r="A21" s="28" t="s">
        <v>34</v>
      </c>
      <c r="B21" s="29" t="s">
        <v>31</v>
      </c>
      <c r="C21" s="100" t="s">
        <v>35</v>
      </c>
      <c r="D21" s="101">
        <v>7651400</v>
      </c>
      <c r="E21" s="101">
        <v>248630</v>
      </c>
      <c r="F21" s="102">
        <f t="shared" ref="F21:F67" si="0">IF(OR(D21="-",IF(E21="-",0,E21)&gt;=IF(D21="-",0,D21)),"-",IF(D21="-",0,D21)-IF(E21="-",0,E21))</f>
        <v>7402770</v>
      </c>
    </row>
    <row r="22" spans="1:6" ht="14.25" x14ac:dyDescent="0.2">
      <c r="A22" s="28" t="s">
        <v>36</v>
      </c>
      <c r="B22" s="29" t="s">
        <v>31</v>
      </c>
      <c r="C22" s="100" t="s">
        <v>37</v>
      </c>
      <c r="D22" s="101">
        <v>1355000</v>
      </c>
      <c r="E22" s="101">
        <v>-3863.07</v>
      </c>
      <c r="F22" s="102">
        <f t="shared" si="0"/>
        <v>1358863.07</v>
      </c>
    </row>
    <row r="23" spans="1:6" ht="14.25" x14ac:dyDescent="0.2">
      <c r="A23" s="28" t="s">
        <v>38</v>
      </c>
      <c r="B23" s="29" t="s">
        <v>31</v>
      </c>
      <c r="C23" s="100" t="s">
        <v>39</v>
      </c>
      <c r="D23" s="101">
        <v>1355000</v>
      </c>
      <c r="E23" s="101">
        <v>-3863.07</v>
      </c>
      <c r="F23" s="102">
        <f t="shared" si="0"/>
        <v>1358863.07</v>
      </c>
    </row>
    <row r="24" spans="1:6" ht="78.75" x14ac:dyDescent="0.2">
      <c r="A24" s="30" t="s">
        <v>40</v>
      </c>
      <c r="B24" s="29" t="s">
        <v>31</v>
      </c>
      <c r="C24" s="100" t="s">
        <v>41</v>
      </c>
      <c r="D24" s="101">
        <v>1355000</v>
      </c>
      <c r="E24" s="101">
        <v>-3178.78</v>
      </c>
      <c r="F24" s="102">
        <f t="shared" si="0"/>
        <v>1358178.78</v>
      </c>
    </row>
    <row r="25" spans="1:6" ht="112.5" x14ac:dyDescent="0.2">
      <c r="A25" s="30" t="s">
        <v>42</v>
      </c>
      <c r="B25" s="29" t="s">
        <v>31</v>
      </c>
      <c r="C25" s="100" t="s">
        <v>43</v>
      </c>
      <c r="D25" s="101" t="s">
        <v>44</v>
      </c>
      <c r="E25" s="101">
        <v>-3178.78</v>
      </c>
      <c r="F25" s="102" t="str">
        <f t="shared" si="0"/>
        <v>-</v>
      </c>
    </row>
    <row r="26" spans="1:6" ht="101.25" x14ac:dyDescent="0.2">
      <c r="A26" s="30" t="s">
        <v>45</v>
      </c>
      <c r="B26" s="29" t="s">
        <v>31</v>
      </c>
      <c r="C26" s="100" t="s">
        <v>46</v>
      </c>
      <c r="D26" s="101" t="s">
        <v>44</v>
      </c>
      <c r="E26" s="101">
        <v>-15.12</v>
      </c>
      <c r="F26" s="102" t="str">
        <f t="shared" si="0"/>
        <v>-</v>
      </c>
    </row>
    <row r="27" spans="1:6" ht="123.75" x14ac:dyDescent="0.2">
      <c r="A27" s="30" t="s">
        <v>47</v>
      </c>
      <c r="B27" s="29" t="s">
        <v>31</v>
      </c>
      <c r="C27" s="100" t="s">
        <v>48</v>
      </c>
      <c r="D27" s="101" t="s">
        <v>44</v>
      </c>
      <c r="E27" s="101">
        <v>-15.12</v>
      </c>
      <c r="F27" s="102" t="str">
        <f t="shared" si="0"/>
        <v>-</v>
      </c>
    </row>
    <row r="28" spans="1:6" ht="33.75" x14ac:dyDescent="0.2">
      <c r="A28" s="28" t="s">
        <v>49</v>
      </c>
      <c r="B28" s="29" t="s">
        <v>31</v>
      </c>
      <c r="C28" s="100" t="s">
        <v>50</v>
      </c>
      <c r="D28" s="101" t="s">
        <v>44</v>
      </c>
      <c r="E28" s="101">
        <v>-669.17</v>
      </c>
      <c r="F28" s="102" t="str">
        <f t="shared" si="0"/>
        <v>-</v>
      </c>
    </row>
    <row r="29" spans="1:6" ht="67.5" x14ac:dyDescent="0.2">
      <c r="A29" s="28" t="s">
        <v>51</v>
      </c>
      <c r="B29" s="29" t="s">
        <v>31</v>
      </c>
      <c r="C29" s="100" t="s">
        <v>52</v>
      </c>
      <c r="D29" s="101" t="s">
        <v>44</v>
      </c>
      <c r="E29" s="101">
        <v>-909.26</v>
      </c>
      <c r="F29" s="102" t="str">
        <f t="shared" si="0"/>
        <v>-</v>
      </c>
    </row>
    <row r="30" spans="1:6" ht="67.5" x14ac:dyDescent="0.2">
      <c r="A30" s="28" t="s">
        <v>53</v>
      </c>
      <c r="B30" s="29" t="s">
        <v>31</v>
      </c>
      <c r="C30" s="100" t="s">
        <v>54</v>
      </c>
      <c r="D30" s="101" t="s">
        <v>44</v>
      </c>
      <c r="E30" s="101">
        <v>240.09</v>
      </c>
      <c r="F30" s="102" t="str">
        <f t="shared" si="0"/>
        <v>-</v>
      </c>
    </row>
    <row r="31" spans="1:6" ht="14.25" x14ac:dyDescent="0.2">
      <c r="A31" s="28" t="s">
        <v>55</v>
      </c>
      <c r="B31" s="29" t="s">
        <v>31</v>
      </c>
      <c r="C31" s="100" t="s">
        <v>56</v>
      </c>
      <c r="D31" s="101">
        <v>5875700</v>
      </c>
      <c r="E31" s="101">
        <v>57421.85</v>
      </c>
      <c r="F31" s="102">
        <f t="shared" si="0"/>
        <v>5818278.1500000004</v>
      </c>
    </row>
    <row r="32" spans="1:6" ht="14.25" x14ac:dyDescent="0.2">
      <c r="A32" s="28" t="s">
        <v>57</v>
      </c>
      <c r="B32" s="29" t="s">
        <v>31</v>
      </c>
      <c r="C32" s="100" t="s">
        <v>58</v>
      </c>
      <c r="D32" s="101">
        <v>580500</v>
      </c>
      <c r="E32" s="101">
        <v>16308.48</v>
      </c>
      <c r="F32" s="102">
        <f t="shared" si="0"/>
        <v>564191.52</v>
      </c>
    </row>
    <row r="33" spans="1:6" ht="33.75" x14ac:dyDescent="0.2">
      <c r="A33" s="28" t="s">
        <v>59</v>
      </c>
      <c r="B33" s="29" t="s">
        <v>31</v>
      </c>
      <c r="C33" s="100" t="s">
        <v>60</v>
      </c>
      <c r="D33" s="101">
        <v>580500</v>
      </c>
      <c r="E33" s="101">
        <v>16308.48</v>
      </c>
      <c r="F33" s="102">
        <f t="shared" si="0"/>
        <v>564191.52</v>
      </c>
    </row>
    <row r="34" spans="1:6" ht="67.5" x14ac:dyDescent="0.2">
      <c r="A34" s="28" t="s">
        <v>61</v>
      </c>
      <c r="B34" s="29" t="s">
        <v>31</v>
      </c>
      <c r="C34" s="100" t="s">
        <v>62</v>
      </c>
      <c r="D34" s="101" t="s">
        <v>44</v>
      </c>
      <c r="E34" s="101">
        <v>16308.48</v>
      </c>
      <c r="F34" s="102" t="str">
        <f t="shared" si="0"/>
        <v>-</v>
      </c>
    </row>
    <row r="35" spans="1:6" ht="14.25" x14ac:dyDescent="0.2">
      <c r="A35" s="28" t="s">
        <v>63</v>
      </c>
      <c r="B35" s="29" t="s">
        <v>31</v>
      </c>
      <c r="C35" s="100" t="s">
        <v>64</v>
      </c>
      <c r="D35" s="101">
        <v>5295200</v>
      </c>
      <c r="E35" s="101">
        <v>41113.370000000003</v>
      </c>
      <c r="F35" s="102">
        <f t="shared" si="0"/>
        <v>5254086.63</v>
      </c>
    </row>
    <row r="36" spans="1:6" ht="14.25" x14ac:dyDescent="0.2">
      <c r="A36" s="28" t="s">
        <v>65</v>
      </c>
      <c r="B36" s="29" t="s">
        <v>31</v>
      </c>
      <c r="C36" s="100" t="s">
        <v>66</v>
      </c>
      <c r="D36" s="101">
        <v>1207200</v>
      </c>
      <c r="E36" s="101" t="s">
        <v>44</v>
      </c>
      <c r="F36" s="102">
        <f t="shared" si="0"/>
        <v>1207200</v>
      </c>
    </row>
    <row r="37" spans="1:6" ht="33.75" x14ac:dyDescent="0.2">
      <c r="A37" s="28" t="s">
        <v>67</v>
      </c>
      <c r="B37" s="29" t="s">
        <v>31</v>
      </c>
      <c r="C37" s="100" t="s">
        <v>68</v>
      </c>
      <c r="D37" s="101">
        <v>1207200</v>
      </c>
      <c r="E37" s="101" t="s">
        <v>44</v>
      </c>
      <c r="F37" s="102">
        <f t="shared" si="0"/>
        <v>1207200</v>
      </c>
    </row>
    <row r="38" spans="1:6" ht="14.25" x14ac:dyDescent="0.2">
      <c r="A38" s="28" t="s">
        <v>69</v>
      </c>
      <c r="B38" s="29" t="s">
        <v>31</v>
      </c>
      <c r="C38" s="100" t="s">
        <v>70</v>
      </c>
      <c r="D38" s="101">
        <v>4088000</v>
      </c>
      <c r="E38" s="101">
        <v>41113.370000000003</v>
      </c>
      <c r="F38" s="102">
        <f t="shared" si="0"/>
        <v>4046886.63</v>
      </c>
    </row>
    <row r="39" spans="1:6" ht="33.75" x14ac:dyDescent="0.2">
      <c r="A39" s="28" t="s">
        <v>71</v>
      </c>
      <c r="B39" s="29" t="s">
        <v>31</v>
      </c>
      <c r="C39" s="100" t="s">
        <v>72</v>
      </c>
      <c r="D39" s="101">
        <v>4088000</v>
      </c>
      <c r="E39" s="101">
        <v>41113.370000000003</v>
      </c>
      <c r="F39" s="102">
        <f t="shared" si="0"/>
        <v>4046886.63</v>
      </c>
    </row>
    <row r="40" spans="1:6" ht="14.25" x14ac:dyDescent="0.2">
      <c r="A40" s="28" t="s">
        <v>73</v>
      </c>
      <c r="B40" s="29" t="s">
        <v>31</v>
      </c>
      <c r="C40" s="100" t="s">
        <v>74</v>
      </c>
      <c r="D40" s="101">
        <v>22000</v>
      </c>
      <c r="E40" s="101">
        <v>1670</v>
      </c>
      <c r="F40" s="102">
        <f t="shared" si="0"/>
        <v>20330</v>
      </c>
    </row>
    <row r="41" spans="1:6" ht="45" x14ac:dyDescent="0.2">
      <c r="A41" s="28" t="s">
        <v>75</v>
      </c>
      <c r="B41" s="29" t="s">
        <v>31</v>
      </c>
      <c r="C41" s="100" t="s">
        <v>76</v>
      </c>
      <c r="D41" s="101">
        <v>22000</v>
      </c>
      <c r="E41" s="101">
        <v>1670</v>
      </c>
      <c r="F41" s="102">
        <f t="shared" si="0"/>
        <v>20330</v>
      </c>
    </row>
    <row r="42" spans="1:6" ht="67.5" x14ac:dyDescent="0.2">
      <c r="A42" s="28" t="s">
        <v>77</v>
      </c>
      <c r="B42" s="29" t="s">
        <v>31</v>
      </c>
      <c r="C42" s="100" t="s">
        <v>78</v>
      </c>
      <c r="D42" s="101">
        <v>22000</v>
      </c>
      <c r="E42" s="101">
        <v>1670</v>
      </c>
      <c r="F42" s="102">
        <f t="shared" si="0"/>
        <v>20330</v>
      </c>
    </row>
    <row r="43" spans="1:6" ht="101.25" x14ac:dyDescent="0.2">
      <c r="A43" s="30" t="s">
        <v>79</v>
      </c>
      <c r="B43" s="29" t="s">
        <v>31</v>
      </c>
      <c r="C43" s="100" t="s">
        <v>80</v>
      </c>
      <c r="D43" s="101" t="s">
        <v>44</v>
      </c>
      <c r="E43" s="101">
        <v>1670</v>
      </c>
      <c r="F43" s="102" t="str">
        <f t="shared" si="0"/>
        <v>-</v>
      </c>
    </row>
    <row r="44" spans="1:6" ht="33.75" x14ac:dyDescent="0.2">
      <c r="A44" s="28" t="s">
        <v>81</v>
      </c>
      <c r="B44" s="29" t="s">
        <v>31</v>
      </c>
      <c r="C44" s="100" t="s">
        <v>82</v>
      </c>
      <c r="D44" s="101">
        <v>163700</v>
      </c>
      <c r="E44" s="101">
        <v>28401.22</v>
      </c>
      <c r="F44" s="102">
        <f t="shared" si="0"/>
        <v>135298.78</v>
      </c>
    </row>
    <row r="45" spans="1:6" ht="78.75" x14ac:dyDescent="0.2">
      <c r="A45" s="30" t="s">
        <v>83</v>
      </c>
      <c r="B45" s="29" t="s">
        <v>31</v>
      </c>
      <c r="C45" s="100" t="s">
        <v>84</v>
      </c>
      <c r="D45" s="101">
        <v>160600</v>
      </c>
      <c r="E45" s="101">
        <v>27870.28</v>
      </c>
      <c r="F45" s="102">
        <f t="shared" si="0"/>
        <v>132729.72</v>
      </c>
    </row>
    <row r="46" spans="1:6" ht="67.5" x14ac:dyDescent="0.2">
      <c r="A46" s="30" t="s">
        <v>85</v>
      </c>
      <c r="B46" s="29" t="s">
        <v>31</v>
      </c>
      <c r="C46" s="100" t="s">
        <v>86</v>
      </c>
      <c r="D46" s="101">
        <v>5400</v>
      </c>
      <c r="E46" s="101">
        <v>3232.35</v>
      </c>
      <c r="F46" s="102">
        <f t="shared" si="0"/>
        <v>2167.65</v>
      </c>
    </row>
    <row r="47" spans="1:6" ht="67.5" x14ac:dyDescent="0.2">
      <c r="A47" s="28" t="s">
        <v>87</v>
      </c>
      <c r="B47" s="29" t="s">
        <v>31</v>
      </c>
      <c r="C47" s="100" t="s">
        <v>88</v>
      </c>
      <c r="D47" s="101">
        <v>5400</v>
      </c>
      <c r="E47" s="101">
        <v>3232.35</v>
      </c>
      <c r="F47" s="102">
        <f t="shared" si="0"/>
        <v>2167.65</v>
      </c>
    </row>
    <row r="48" spans="1:6" ht="67.5" x14ac:dyDescent="0.2">
      <c r="A48" s="30" t="s">
        <v>89</v>
      </c>
      <c r="B48" s="29" t="s">
        <v>31</v>
      </c>
      <c r="C48" s="100" t="s">
        <v>90</v>
      </c>
      <c r="D48" s="101">
        <v>155200</v>
      </c>
      <c r="E48" s="101">
        <v>24637.93</v>
      </c>
      <c r="F48" s="102">
        <f t="shared" si="0"/>
        <v>130562.07</v>
      </c>
    </row>
    <row r="49" spans="1:6" ht="56.25" x14ac:dyDescent="0.2">
      <c r="A49" s="28" t="s">
        <v>91</v>
      </c>
      <c r="B49" s="29" t="s">
        <v>31</v>
      </c>
      <c r="C49" s="100" t="s">
        <v>92</v>
      </c>
      <c r="D49" s="101">
        <v>155200</v>
      </c>
      <c r="E49" s="101">
        <v>24637.93</v>
      </c>
      <c r="F49" s="102">
        <f t="shared" si="0"/>
        <v>130562.07</v>
      </c>
    </row>
    <row r="50" spans="1:6" ht="67.5" x14ac:dyDescent="0.2">
      <c r="A50" s="30" t="s">
        <v>93</v>
      </c>
      <c r="B50" s="29" t="s">
        <v>31</v>
      </c>
      <c r="C50" s="100" t="s">
        <v>94</v>
      </c>
      <c r="D50" s="101">
        <v>3100</v>
      </c>
      <c r="E50" s="101">
        <v>530.94000000000005</v>
      </c>
      <c r="F50" s="102">
        <f t="shared" si="0"/>
        <v>2569.06</v>
      </c>
    </row>
    <row r="51" spans="1:6" ht="67.5" x14ac:dyDescent="0.2">
      <c r="A51" s="30" t="s">
        <v>95</v>
      </c>
      <c r="B51" s="29" t="s">
        <v>31</v>
      </c>
      <c r="C51" s="100" t="s">
        <v>96</v>
      </c>
      <c r="D51" s="101">
        <v>3100</v>
      </c>
      <c r="E51" s="101">
        <v>530.94000000000005</v>
      </c>
      <c r="F51" s="102">
        <f t="shared" si="0"/>
        <v>2569.06</v>
      </c>
    </row>
    <row r="52" spans="1:6" ht="67.5" x14ac:dyDescent="0.2">
      <c r="A52" s="28" t="s">
        <v>97</v>
      </c>
      <c r="B52" s="29" t="s">
        <v>31</v>
      </c>
      <c r="C52" s="100" t="s">
        <v>98</v>
      </c>
      <c r="D52" s="101">
        <v>3100</v>
      </c>
      <c r="E52" s="101">
        <v>530.94000000000005</v>
      </c>
      <c r="F52" s="102">
        <f t="shared" si="0"/>
        <v>2569.06</v>
      </c>
    </row>
    <row r="53" spans="1:6" ht="14.25" x14ac:dyDescent="0.2">
      <c r="A53" s="28" t="s">
        <v>99</v>
      </c>
      <c r="B53" s="29" t="s">
        <v>31</v>
      </c>
      <c r="C53" s="100" t="s">
        <v>100</v>
      </c>
      <c r="D53" s="101">
        <v>235000</v>
      </c>
      <c r="E53" s="101">
        <v>165000</v>
      </c>
      <c r="F53" s="102">
        <f t="shared" si="0"/>
        <v>70000</v>
      </c>
    </row>
    <row r="54" spans="1:6" ht="14.25" x14ac:dyDescent="0.2">
      <c r="A54" s="28" t="s">
        <v>101</v>
      </c>
      <c r="B54" s="29" t="s">
        <v>31</v>
      </c>
      <c r="C54" s="100" t="s">
        <v>102</v>
      </c>
      <c r="D54" s="101">
        <v>235000</v>
      </c>
      <c r="E54" s="101">
        <v>165000</v>
      </c>
      <c r="F54" s="102">
        <f t="shared" si="0"/>
        <v>70000</v>
      </c>
    </row>
    <row r="55" spans="1:6" ht="22.5" x14ac:dyDescent="0.2">
      <c r="A55" s="28" t="s">
        <v>103</v>
      </c>
      <c r="B55" s="29" t="s">
        <v>31</v>
      </c>
      <c r="C55" s="100" t="s">
        <v>104</v>
      </c>
      <c r="D55" s="101">
        <v>235000</v>
      </c>
      <c r="E55" s="101">
        <v>165000</v>
      </c>
      <c r="F55" s="102">
        <f t="shared" si="0"/>
        <v>70000</v>
      </c>
    </row>
    <row r="56" spans="1:6" ht="14.25" x14ac:dyDescent="0.2">
      <c r="A56" s="28" t="s">
        <v>105</v>
      </c>
      <c r="B56" s="29" t="s">
        <v>31</v>
      </c>
      <c r="C56" s="100" t="s">
        <v>106</v>
      </c>
      <c r="D56" s="101">
        <v>6963600</v>
      </c>
      <c r="E56" s="101">
        <v>1293316.81</v>
      </c>
      <c r="F56" s="102">
        <f t="shared" si="0"/>
        <v>5670283.1899999995</v>
      </c>
    </row>
    <row r="57" spans="1:6" ht="33.75" x14ac:dyDescent="0.2">
      <c r="A57" s="28" t="s">
        <v>107</v>
      </c>
      <c r="B57" s="29" t="s">
        <v>31</v>
      </c>
      <c r="C57" s="100" t="s">
        <v>108</v>
      </c>
      <c r="D57" s="101">
        <v>6963600</v>
      </c>
      <c r="E57" s="101">
        <v>1293316.81</v>
      </c>
      <c r="F57" s="102">
        <f t="shared" si="0"/>
        <v>5670283.1899999995</v>
      </c>
    </row>
    <row r="58" spans="1:6" ht="22.5" x14ac:dyDescent="0.2">
      <c r="A58" s="28" t="s">
        <v>109</v>
      </c>
      <c r="B58" s="29" t="s">
        <v>31</v>
      </c>
      <c r="C58" s="100" t="s">
        <v>110</v>
      </c>
      <c r="D58" s="101">
        <v>6669400</v>
      </c>
      <c r="E58" s="101">
        <v>1261600</v>
      </c>
      <c r="F58" s="102">
        <f t="shared" si="0"/>
        <v>5407800</v>
      </c>
    </row>
    <row r="59" spans="1:6" ht="14.25" x14ac:dyDescent="0.2">
      <c r="A59" s="28" t="s">
        <v>111</v>
      </c>
      <c r="B59" s="29" t="s">
        <v>31</v>
      </c>
      <c r="C59" s="100" t="s">
        <v>112</v>
      </c>
      <c r="D59" s="101">
        <v>6311800</v>
      </c>
      <c r="E59" s="101">
        <v>1202000</v>
      </c>
      <c r="F59" s="102">
        <f t="shared" si="0"/>
        <v>5109800</v>
      </c>
    </row>
    <row r="60" spans="1:6" ht="33.75" x14ac:dyDescent="0.2">
      <c r="A60" s="28" t="s">
        <v>113</v>
      </c>
      <c r="B60" s="29" t="s">
        <v>31</v>
      </c>
      <c r="C60" s="100" t="s">
        <v>114</v>
      </c>
      <c r="D60" s="101">
        <v>6311800</v>
      </c>
      <c r="E60" s="101">
        <v>1202000</v>
      </c>
      <c r="F60" s="102">
        <f t="shared" si="0"/>
        <v>5109800</v>
      </c>
    </row>
    <row r="61" spans="1:6" ht="22.5" x14ac:dyDescent="0.2">
      <c r="A61" s="28" t="s">
        <v>115</v>
      </c>
      <c r="B61" s="29" t="s">
        <v>31</v>
      </c>
      <c r="C61" s="100" t="s">
        <v>116</v>
      </c>
      <c r="D61" s="101">
        <v>357600</v>
      </c>
      <c r="E61" s="101">
        <v>59600</v>
      </c>
      <c r="F61" s="102">
        <f t="shared" si="0"/>
        <v>298000</v>
      </c>
    </row>
    <row r="62" spans="1:6" ht="22.5" x14ac:dyDescent="0.2">
      <c r="A62" s="28" t="s">
        <v>117</v>
      </c>
      <c r="B62" s="29" t="s">
        <v>31</v>
      </c>
      <c r="C62" s="100" t="s">
        <v>118</v>
      </c>
      <c r="D62" s="101">
        <v>357600</v>
      </c>
      <c r="E62" s="101">
        <v>59600</v>
      </c>
      <c r="F62" s="102">
        <f t="shared" si="0"/>
        <v>298000</v>
      </c>
    </row>
    <row r="63" spans="1:6" ht="22.5" x14ac:dyDescent="0.2">
      <c r="A63" s="28" t="s">
        <v>119</v>
      </c>
      <c r="B63" s="29" t="s">
        <v>31</v>
      </c>
      <c r="C63" s="100" t="s">
        <v>120</v>
      </c>
      <c r="D63" s="101">
        <v>294200</v>
      </c>
      <c r="E63" s="101">
        <v>31716.81</v>
      </c>
      <c r="F63" s="102">
        <f t="shared" si="0"/>
        <v>262483.19</v>
      </c>
    </row>
    <row r="64" spans="1:6" ht="33.75" x14ac:dyDescent="0.2">
      <c r="A64" s="28" t="s">
        <v>121</v>
      </c>
      <c r="B64" s="29" t="s">
        <v>31</v>
      </c>
      <c r="C64" s="100" t="s">
        <v>122</v>
      </c>
      <c r="D64" s="101">
        <v>200</v>
      </c>
      <c r="E64" s="101">
        <v>200</v>
      </c>
      <c r="F64" s="102" t="str">
        <f t="shared" si="0"/>
        <v>-</v>
      </c>
    </row>
    <row r="65" spans="1:6" ht="33.75" x14ac:dyDescent="0.2">
      <c r="A65" s="28" t="s">
        <v>123</v>
      </c>
      <c r="B65" s="29" t="s">
        <v>31</v>
      </c>
      <c r="C65" s="100" t="s">
        <v>124</v>
      </c>
      <c r="D65" s="101">
        <v>200</v>
      </c>
      <c r="E65" s="101">
        <v>200</v>
      </c>
      <c r="F65" s="102" t="str">
        <f t="shared" si="0"/>
        <v>-</v>
      </c>
    </row>
    <row r="66" spans="1:6" ht="33.75" x14ac:dyDescent="0.2">
      <c r="A66" s="28" t="s">
        <v>125</v>
      </c>
      <c r="B66" s="29" t="s">
        <v>31</v>
      </c>
      <c r="C66" s="100" t="s">
        <v>126</v>
      </c>
      <c r="D66" s="101">
        <v>294000</v>
      </c>
      <c r="E66" s="101">
        <v>31516.81</v>
      </c>
      <c r="F66" s="102">
        <f t="shared" si="0"/>
        <v>262483.19</v>
      </c>
    </row>
    <row r="67" spans="1:6" ht="45" x14ac:dyDescent="0.2">
      <c r="A67" s="28" t="s">
        <v>127</v>
      </c>
      <c r="B67" s="29" t="s">
        <v>31</v>
      </c>
      <c r="C67" s="100" t="s">
        <v>128</v>
      </c>
      <c r="D67" s="101">
        <v>294000</v>
      </c>
      <c r="E67" s="101">
        <v>31516.81</v>
      </c>
      <c r="F67" s="102">
        <f t="shared" si="0"/>
        <v>262483.19</v>
      </c>
    </row>
    <row r="68" spans="1:6" ht="12.75" customHeight="1" x14ac:dyDescent="0.2">
      <c r="A68" s="31"/>
      <c r="B68" s="32"/>
      <c r="C68" s="32"/>
      <c r="D68" s="33"/>
      <c r="E68" s="33"/>
      <c r="F68" s="3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86"/>
  <sheetViews>
    <sheetView showGridLines="0" topLeftCell="A169" workbookViewId="0">
      <selection activeCell="A203" sqref="A203"/>
    </sheetView>
  </sheetViews>
  <sheetFormatPr defaultRowHeight="12.75" customHeight="1" x14ac:dyDescent="0.2"/>
  <cols>
    <col min="1" max="1" width="48.85546875" customWidth="1"/>
    <col min="2" max="2" width="4.28515625" customWidth="1"/>
    <col min="3" max="3" width="36.2851562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129</v>
      </c>
      <c r="B2" s="103"/>
      <c r="C2" s="103"/>
      <c r="D2" s="103"/>
      <c r="E2" s="1"/>
      <c r="F2" s="13" t="s">
        <v>130</v>
      </c>
    </row>
    <row r="3" spans="1:6" ht="13.5" customHeight="1" x14ac:dyDescent="0.2">
      <c r="A3" s="5"/>
      <c r="B3" s="5"/>
      <c r="C3" s="34"/>
      <c r="D3" s="9"/>
      <c r="E3" s="9"/>
      <c r="F3" s="9"/>
    </row>
    <row r="4" spans="1:6" ht="10.15" customHeight="1" x14ac:dyDescent="0.2">
      <c r="A4" s="122" t="s">
        <v>21</v>
      </c>
      <c r="B4" s="108" t="s">
        <v>22</v>
      </c>
      <c r="C4" s="120" t="s">
        <v>131</v>
      </c>
      <c r="D4" s="111" t="s">
        <v>24</v>
      </c>
      <c r="E4" s="125" t="s">
        <v>25</v>
      </c>
      <c r="F4" s="117" t="s">
        <v>26</v>
      </c>
    </row>
    <row r="5" spans="1:6" ht="5.45" customHeight="1" x14ac:dyDescent="0.2">
      <c r="A5" s="123"/>
      <c r="B5" s="109"/>
      <c r="C5" s="121"/>
      <c r="D5" s="112"/>
      <c r="E5" s="126"/>
      <c r="F5" s="118"/>
    </row>
    <row r="6" spans="1:6" ht="9.6" customHeight="1" x14ac:dyDescent="0.2">
      <c r="A6" s="123"/>
      <c r="B6" s="109"/>
      <c r="C6" s="121"/>
      <c r="D6" s="112"/>
      <c r="E6" s="126"/>
      <c r="F6" s="118"/>
    </row>
    <row r="7" spans="1:6" ht="6" customHeight="1" x14ac:dyDescent="0.2">
      <c r="A7" s="123"/>
      <c r="B7" s="109"/>
      <c r="C7" s="121"/>
      <c r="D7" s="112"/>
      <c r="E7" s="126"/>
      <c r="F7" s="118"/>
    </row>
    <row r="8" spans="1:6" ht="6.6" customHeight="1" x14ac:dyDescent="0.2">
      <c r="A8" s="123"/>
      <c r="B8" s="109"/>
      <c r="C8" s="121"/>
      <c r="D8" s="112"/>
      <c r="E8" s="126"/>
      <c r="F8" s="118"/>
    </row>
    <row r="9" spans="1:6" ht="10.9" customHeight="1" x14ac:dyDescent="0.2">
      <c r="A9" s="123"/>
      <c r="B9" s="109"/>
      <c r="C9" s="121"/>
      <c r="D9" s="112"/>
      <c r="E9" s="126"/>
      <c r="F9" s="118"/>
    </row>
    <row r="10" spans="1:6" ht="4.1500000000000004" hidden="1" customHeight="1" x14ac:dyDescent="0.2">
      <c r="A10" s="123"/>
      <c r="B10" s="109"/>
      <c r="C10" s="35"/>
      <c r="D10" s="112"/>
      <c r="E10" s="36"/>
      <c r="F10" s="37"/>
    </row>
    <row r="11" spans="1:6" ht="13.15" hidden="1" customHeight="1" x14ac:dyDescent="0.2">
      <c r="A11" s="124"/>
      <c r="B11" s="110"/>
      <c r="C11" s="38"/>
      <c r="D11" s="113"/>
      <c r="E11" s="39"/>
      <c r="F11" s="4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x14ac:dyDescent="0.2">
      <c r="A13" s="42" t="s">
        <v>132</v>
      </c>
      <c r="B13" s="43" t="s">
        <v>133</v>
      </c>
      <c r="C13" s="87" t="s">
        <v>134</v>
      </c>
      <c r="D13" s="80">
        <v>16572500</v>
      </c>
      <c r="E13" s="88">
        <v>1615199.47</v>
      </c>
      <c r="F13" s="81">
        <f>IF(OR(D13="-",IF(E13="-",0,E13)&gt;=IF(D13="-",0,D13)),"-",IF(D13="-",0,D13)-IF(E13="-",0,E13))</f>
        <v>14957300.529999999</v>
      </c>
    </row>
    <row r="14" spans="1:6" x14ac:dyDescent="0.2">
      <c r="A14" s="44" t="s">
        <v>33</v>
      </c>
      <c r="B14" s="45"/>
      <c r="C14" s="46"/>
      <c r="D14" s="47"/>
      <c r="E14" s="48"/>
      <c r="F14" s="49"/>
    </row>
    <row r="15" spans="1:6" x14ac:dyDescent="0.2">
      <c r="A15" s="24" t="s">
        <v>14</v>
      </c>
      <c r="B15" s="50" t="s">
        <v>133</v>
      </c>
      <c r="C15" s="89" t="s">
        <v>135</v>
      </c>
      <c r="D15" s="85">
        <v>16572500</v>
      </c>
      <c r="E15" s="90">
        <v>1615199.47</v>
      </c>
      <c r="F15" s="86">
        <f t="shared" ref="F15:F46" si="0">IF(OR(D15="-",IF(E15="-",0,E15)&gt;=IF(D15="-",0,D15)),"-",IF(D15="-",0,D15)-IF(E15="-",0,E15))</f>
        <v>14957300.529999999</v>
      </c>
    </row>
    <row r="16" spans="1:6" x14ac:dyDescent="0.2">
      <c r="A16" s="24" t="s">
        <v>136</v>
      </c>
      <c r="B16" s="50" t="s">
        <v>133</v>
      </c>
      <c r="C16" s="89" t="s">
        <v>137</v>
      </c>
      <c r="D16" s="85">
        <v>8019900</v>
      </c>
      <c r="E16" s="90">
        <v>857329.29</v>
      </c>
      <c r="F16" s="86">
        <f t="shared" si="0"/>
        <v>7162570.71</v>
      </c>
    </row>
    <row r="17" spans="1:6" ht="33.75" x14ac:dyDescent="0.2">
      <c r="A17" s="24" t="s">
        <v>138</v>
      </c>
      <c r="B17" s="50" t="s">
        <v>133</v>
      </c>
      <c r="C17" s="89" t="s">
        <v>139</v>
      </c>
      <c r="D17" s="85">
        <v>7675700</v>
      </c>
      <c r="E17" s="90">
        <v>823937.69</v>
      </c>
      <c r="F17" s="86">
        <f t="shared" si="0"/>
        <v>6851762.3100000005</v>
      </c>
    </row>
    <row r="18" spans="1:6" ht="22.5" x14ac:dyDescent="0.2">
      <c r="A18" s="24" t="s">
        <v>140</v>
      </c>
      <c r="B18" s="50" t="s">
        <v>133</v>
      </c>
      <c r="C18" s="89" t="s">
        <v>141</v>
      </c>
      <c r="D18" s="85">
        <v>10000</v>
      </c>
      <c r="E18" s="90" t="s">
        <v>44</v>
      </c>
      <c r="F18" s="86">
        <f t="shared" si="0"/>
        <v>10000</v>
      </c>
    </row>
    <row r="19" spans="1:6" ht="33.75" x14ac:dyDescent="0.2">
      <c r="A19" s="24" t="s">
        <v>142</v>
      </c>
      <c r="B19" s="50" t="s">
        <v>133</v>
      </c>
      <c r="C19" s="89" t="s">
        <v>143</v>
      </c>
      <c r="D19" s="85">
        <v>10000</v>
      </c>
      <c r="E19" s="90" t="s">
        <v>44</v>
      </c>
      <c r="F19" s="86">
        <f t="shared" si="0"/>
        <v>10000</v>
      </c>
    </row>
    <row r="20" spans="1:6" ht="101.25" x14ac:dyDescent="0.2">
      <c r="A20" s="51" t="s">
        <v>144</v>
      </c>
      <c r="B20" s="50" t="s">
        <v>133</v>
      </c>
      <c r="C20" s="89" t="s">
        <v>145</v>
      </c>
      <c r="D20" s="85">
        <v>10000</v>
      </c>
      <c r="E20" s="90" t="s">
        <v>44</v>
      </c>
      <c r="F20" s="86">
        <f t="shared" si="0"/>
        <v>10000</v>
      </c>
    </row>
    <row r="21" spans="1:6" ht="22.5" x14ac:dyDescent="0.2">
      <c r="A21" s="24" t="s">
        <v>146</v>
      </c>
      <c r="B21" s="50" t="s">
        <v>133</v>
      </c>
      <c r="C21" s="89" t="s">
        <v>147</v>
      </c>
      <c r="D21" s="85">
        <v>10000</v>
      </c>
      <c r="E21" s="90" t="s">
        <v>44</v>
      </c>
      <c r="F21" s="86">
        <f t="shared" si="0"/>
        <v>10000</v>
      </c>
    </row>
    <row r="22" spans="1:6" ht="22.5" x14ac:dyDescent="0.2">
      <c r="A22" s="24" t="s">
        <v>148</v>
      </c>
      <c r="B22" s="50" t="s">
        <v>133</v>
      </c>
      <c r="C22" s="89" t="s">
        <v>149</v>
      </c>
      <c r="D22" s="85">
        <v>10000</v>
      </c>
      <c r="E22" s="90" t="s">
        <v>44</v>
      </c>
      <c r="F22" s="86">
        <f t="shared" si="0"/>
        <v>10000</v>
      </c>
    </row>
    <row r="23" spans="1:6" ht="33.75" x14ac:dyDescent="0.2">
      <c r="A23" s="24" t="s">
        <v>150</v>
      </c>
      <c r="B23" s="50" t="s">
        <v>133</v>
      </c>
      <c r="C23" s="89" t="s">
        <v>151</v>
      </c>
      <c r="D23" s="85">
        <v>7629200</v>
      </c>
      <c r="E23" s="90">
        <v>818603.69</v>
      </c>
      <c r="F23" s="86">
        <f t="shared" si="0"/>
        <v>6810596.3100000005</v>
      </c>
    </row>
    <row r="24" spans="1:6" ht="22.5" x14ac:dyDescent="0.2">
      <c r="A24" s="24" t="s">
        <v>152</v>
      </c>
      <c r="B24" s="50" t="s">
        <v>133</v>
      </c>
      <c r="C24" s="89" t="s">
        <v>153</v>
      </c>
      <c r="D24" s="85">
        <v>7629200</v>
      </c>
      <c r="E24" s="90">
        <v>818603.69</v>
      </c>
      <c r="F24" s="86">
        <f t="shared" si="0"/>
        <v>6810596.3100000005</v>
      </c>
    </row>
    <row r="25" spans="1:6" ht="73.5" customHeight="1" x14ac:dyDescent="0.2">
      <c r="A25" s="51" t="s">
        <v>154</v>
      </c>
      <c r="B25" s="50" t="s">
        <v>133</v>
      </c>
      <c r="C25" s="89" t="s">
        <v>155</v>
      </c>
      <c r="D25" s="85">
        <v>6651500</v>
      </c>
      <c r="E25" s="90">
        <v>607797.11</v>
      </c>
      <c r="F25" s="86">
        <f t="shared" si="0"/>
        <v>6043702.8899999997</v>
      </c>
    </row>
    <row r="26" spans="1:6" ht="22.5" x14ac:dyDescent="0.2">
      <c r="A26" s="24" t="s">
        <v>156</v>
      </c>
      <c r="B26" s="50" t="s">
        <v>133</v>
      </c>
      <c r="C26" s="89" t="s">
        <v>157</v>
      </c>
      <c r="D26" s="85">
        <v>6651500</v>
      </c>
      <c r="E26" s="90">
        <v>607797.11</v>
      </c>
      <c r="F26" s="86">
        <f t="shared" si="0"/>
        <v>6043702.8899999997</v>
      </c>
    </row>
    <row r="27" spans="1:6" ht="15" customHeight="1" x14ac:dyDescent="0.2">
      <c r="A27" s="24" t="s">
        <v>158</v>
      </c>
      <c r="B27" s="50" t="s">
        <v>133</v>
      </c>
      <c r="C27" s="89" t="s">
        <v>159</v>
      </c>
      <c r="D27" s="85">
        <v>4741000</v>
      </c>
      <c r="E27" s="90">
        <v>514157.63</v>
      </c>
      <c r="F27" s="86">
        <f t="shared" si="0"/>
        <v>4226842.37</v>
      </c>
    </row>
    <row r="28" spans="1:6" ht="26.25" customHeight="1" x14ac:dyDescent="0.2">
      <c r="A28" s="24" t="s">
        <v>160</v>
      </c>
      <c r="B28" s="50" t="s">
        <v>133</v>
      </c>
      <c r="C28" s="89" t="s">
        <v>161</v>
      </c>
      <c r="D28" s="85">
        <v>367700</v>
      </c>
      <c r="E28" s="90" t="s">
        <v>44</v>
      </c>
      <c r="F28" s="86">
        <f t="shared" si="0"/>
        <v>367700</v>
      </c>
    </row>
    <row r="29" spans="1:6" ht="33.75" x14ac:dyDescent="0.2">
      <c r="A29" s="24" t="s">
        <v>162</v>
      </c>
      <c r="B29" s="50" t="s">
        <v>133</v>
      </c>
      <c r="C29" s="89" t="s">
        <v>163</v>
      </c>
      <c r="D29" s="85">
        <v>1542800</v>
      </c>
      <c r="E29" s="90">
        <v>93639.48</v>
      </c>
      <c r="F29" s="86">
        <f t="shared" si="0"/>
        <v>1449160.52</v>
      </c>
    </row>
    <row r="30" spans="1:6" ht="59.25" customHeight="1" x14ac:dyDescent="0.2">
      <c r="A30" s="51" t="s">
        <v>164</v>
      </c>
      <c r="B30" s="50" t="s">
        <v>133</v>
      </c>
      <c r="C30" s="89" t="s">
        <v>165</v>
      </c>
      <c r="D30" s="85">
        <v>934200</v>
      </c>
      <c r="E30" s="90">
        <v>210806.58</v>
      </c>
      <c r="F30" s="86">
        <f t="shared" si="0"/>
        <v>723393.42</v>
      </c>
    </row>
    <row r="31" spans="1:6" ht="22.5" x14ac:dyDescent="0.2">
      <c r="A31" s="24" t="s">
        <v>146</v>
      </c>
      <c r="B31" s="50" t="s">
        <v>133</v>
      </c>
      <c r="C31" s="89" t="s">
        <v>166</v>
      </c>
      <c r="D31" s="85">
        <v>934200</v>
      </c>
      <c r="E31" s="90">
        <v>210806.58</v>
      </c>
      <c r="F31" s="86">
        <f t="shared" si="0"/>
        <v>723393.42</v>
      </c>
    </row>
    <row r="32" spans="1:6" ht="22.5" x14ac:dyDescent="0.2">
      <c r="A32" s="24" t="s">
        <v>148</v>
      </c>
      <c r="B32" s="50" t="s">
        <v>133</v>
      </c>
      <c r="C32" s="89" t="s">
        <v>167</v>
      </c>
      <c r="D32" s="85">
        <v>736600</v>
      </c>
      <c r="E32" s="90">
        <v>131706.54</v>
      </c>
      <c r="F32" s="86">
        <f t="shared" si="0"/>
        <v>604893.46</v>
      </c>
    </row>
    <row r="33" spans="1:6" x14ac:dyDescent="0.2">
      <c r="A33" s="24" t="s">
        <v>168</v>
      </c>
      <c r="B33" s="50" t="s">
        <v>133</v>
      </c>
      <c r="C33" s="89" t="s">
        <v>169</v>
      </c>
      <c r="D33" s="85">
        <v>197600</v>
      </c>
      <c r="E33" s="90">
        <v>79100.039999999994</v>
      </c>
      <c r="F33" s="86">
        <f t="shared" si="0"/>
        <v>118499.96</v>
      </c>
    </row>
    <row r="34" spans="1:6" ht="60" customHeight="1" x14ac:dyDescent="0.2">
      <c r="A34" s="51" t="s">
        <v>170</v>
      </c>
      <c r="B34" s="50" t="s">
        <v>133</v>
      </c>
      <c r="C34" s="89" t="s">
        <v>171</v>
      </c>
      <c r="D34" s="85">
        <v>35000</v>
      </c>
      <c r="E34" s="90" t="s">
        <v>44</v>
      </c>
      <c r="F34" s="86">
        <f t="shared" si="0"/>
        <v>35000</v>
      </c>
    </row>
    <row r="35" spans="1:6" ht="22.5" x14ac:dyDescent="0.2">
      <c r="A35" s="24" t="s">
        <v>146</v>
      </c>
      <c r="B35" s="50" t="s">
        <v>133</v>
      </c>
      <c r="C35" s="89" t="s">
        <v>172</v>
      </c>
      <c r="D35" s="85">
        <v>35000</v>
      </c>
      <c r="E35" s="90" t="s">
        <v>44</v>
      </c>
      <c r="F35" s="86">
        <f t="shared" si="0"/>
        <v>35000</v>
      </c>
    </row>
    <row r="36" spans="1:6" ht="22.5" x14ac:dyDescent="0.2">
      <c r="A36" s="24" t="s">
        <v>148</v>
      </c>
      <c r="B36" s="50" t="s">
        <v>133</v>
      </c>
      <c r="C36" s="89" t="s">
        <v>173</v>
      </c>
      <c r="D36" s="85">
        <v>35000</v>
      </c>
      <c r="E36" s="90" t="s">
        <v>44</v>
      </c>
      <c r="F36" s="86">
        <f t="shared" si="0"/>
        <v>35000</v>
      </c>
    </row>
    <row r="37" spans="1:6" ht="84" customHeight="1" x14ac:dyDescent="0.2">
      <c r="A37" s="51" t="s">
        <v>174</v>
      </c>
      <c r="B37" s="50" t="s">
        <v>133</v>
      </c>
      <c r="C37" s="89" t="s">
        <v>175</v>
      </c>
      <c r="D37" s="85">
        <v>8500</v>
      </c>
      <c r="E37" s="90" t="s">
        <v>44</v>
      </c>
      <c r="F37" s="86">
        <f t="shared" si="0"/>
        <v>8500</v>
      </c>
    </row>
    <row r="38" spans="1:6" x14ac:dyDescent="0.2">
      <c r="A38" s="24" t="s">
        <v>176</v>
      </c>
      <c r="B38" s="50" t="s">
        <v>133</v>
      </c>
      <c r="C38" s="89" t="s">
        <v>177</v>
      </c>
      <c r="D38" s="85">
        <v>8500</v>
      </c>
      <c r="E38" s="90" t="s">
        <v>44</v>
      </c>
      <c r="F38" s="86">
        <f t="shared" si="0"/>
        <v>8500</v>
      </c>
    </row>
    <row r="39" spans="1:6" x14ac:dyDescent="0.2">
      <c r="A39" s="24" t="s">
        <v>178</v>
      </c>
      <c r="B39" s="50" t="s">
        <v>133</v>
      </c>
      <c r="C39" s="89" t="s">
        <v>179</v>
      </c>
      <c r="D39" s="85">
        <v>8500</v>
      </c>
      <c r="E39" s="90" t="s">
        <v>44</v>
      </c>
      <c r="F39" s="86">
        <f t="shared" si="0"/>
        <v>8500</v>
      </c>
    </row>
    <row r="40" spans="1:6" x14ac:dyDescent="0.2">
      <c r="A40" s="24" t="s">
        <v>180</v>
      </c>
      <c r="B40" s="50" t="s">
        <v>133</v>
      </c>
      <c r="C40" s="89" t="s">
        <v>181</v>
      </c>
      <c r="D40" s="85">
        <v>36500</v>
      </c>
      <c r="E40" s="90">
        <v>5334</v>
      </c>
      <c r="F40" s="86">
        <f t="shared" si="0"/>
        <v>31166</v>
      </c>
    </row>
    <row r="41" spans="1:6" x14ac:dyDescent="0.2">
      <c r="A41" s="24" t="s">
        <v>182</v>
      </c>
      <c r="B41" s="50" t="s">
        <v>133</v>
      </c>
      <c r="C41" s="89" t="s">
        <v>183</v>
      </c>
      <c r="D41" s="85">
        <v>36500</v>
      </c>
      <c r="E41" s="90">
        <v>5334</v>
      </c>
      <c r="F41" s="86">
        <f t="shared" si="0"/>
        <v>31166</v>
      </c>
    </row>
    <row r="42" spans="1:6" ht="82.5" customHeight="1" x14ac:dyDescent="0.2">
      <c r="A42" s="51" t="s">
        <v>184</v>
      </c>
      <c r="B42" s="50" t="s">
        <v>133</v>
      </c>
      <c r="C42" s="89" t="s">
        <v>185</v>
      </c>
      <c r="D42" s="85">
        <v>200</v>
      </c>
      <c r="E42" s="90" t="s">
        <v>44</v>
      </c>
      <c r="F42" s="86">
        <f t="shared" si="0"/>
        <v>200</v>
      </c>
    </row>
    <row r="43" spans="1:6" ht="22.5" x14ac:dyDescent="0.2">
      <c r="A43" s="24" t="s">
        <v>146</v>
      </c>
      <c r="B43" s="50" t="s">
        <v>133</v>
      </c>
      <c r="C43" s="89" t="s">
        <v>186</v>
      </c>
      <c r="D43" s="85">
        <v>200</v>
      </c>
      <c r="E43" s="90" t="s">
        <v>44</v>
      </c>
      <c r="F43" s="86">
        <f t="shared" si="0"/>
        <v>200</v>
      </c>
    </row>
    <row r="44" spans="1:6" ht="22.5" x14ac:dyDescent="0.2">
      <c r="A44" s="24" t="s">
        <v>148</v>
      </c>
      <c r="B44" s="50" t="s">
        <v>133</v>
      </c>
      <c r="C44" s="89" t="s">
        <v>187</v>
      </c>
      <c r="D44" s="85">
        <v>200</v>
      </c>
      <c r="E44" s="90" t="s">
        <v>44</v>
      </c>
      <c r="F44" s="86">
        <f t="shared" si="0"/>
        <v>200</v>
      </c>
    </row>
    <row r="45" spans="1:6" ht="48.75" customHeight="1" x14ac:dyDescent="0.2">
      <c r="A45" s="24" t="s">
        <v>188</v>
      </c>
      <c r="B45" s="50" t="s">
        <v>133</v>
      </c>
      <c r="C45" s="89" t="s">
        <v>189</v>
      </c>
      <c r="D45" s="85">
        <v>36300</v>
      </c>
      <c r="E45" s="90">
        <v>5334</v>
      </c>
      <c r="F45" s="86">
        <f t="shared" si="0"/>
        <v>30966</v>
      </c>
    </row>
    <row r="46" spans="1:6" x14ac:dyDescent="0.2">
      <c r="A46" s="24" t="s">
        <v>190</v>
      </c>
      <c r="B46" s="50" t="s">
        <v>133</v>
      </c>
      <c r="C46" s="89" t="s">
        <v>191</v>
      </c>
      <c r="D46" s="85">
        <v>36300</v>
      </c>
      <c r="E46" s="90">
        <v>5334</v>
      </c>
      <c r="F46" s="86">
        <f t="shared" si="0"/>
        <v>30966</v>
      </c>
    </row>
    <row r="47" spans="1:6" ht="33.75" x14ac:dyDescent="0.2">
      <c r="A47" s="24" t="s">
        <v>192</v>
      </c>
      <c r="B47" s="50" t="s">
        <v>133</v>
      </c>
      <c r="C47" s="89" t="s">
        <v>193</v>
      </c>
      <c r="D47" s="85">
        <v>83600</v>
      </c>
      <c r="E47" s="90">
        <v>20900</v>
      </c>
      <c r="F47" s="86">
        <f t="shared" ref="F47:F78" si="1">IF(OR(D47="-",IF(E47="-",0,E47)&gt;=IF(D47="-",0,D47)),"-",IF(D47="-",0,D47)-IF(E47="-",0,E47))</f>
        <v>62700</v>
      </c>
    </row>
    <row r="48" spans="1:6" x14ac:dyDescent="0.2">
      <c r="A48" s="24" t="s">
        <v>180</v>
      </c>
      <c r="B48" s="50" t="s">
        <v>133</v>
      </c>
      <c r="C48" s="89" t="s">
        <v>194</v>
      </c>
      <c r="D48" s="85">
        <v>83600</v>
      </c>
      <c r="E48" s="90">
        <v>20900</v>
      </c>
      <c r="F48" s="86">
        <f t="shared" si="1"/>
        <v>62700</v>
      </c>
    </row>
    <row r="49" spans="1:6" x14ac:dyDescent="0.2">
      <c r="A49" s="24" t="s">
        <v>182</v>
      </c>
      <c r="B49" s="50" t="s">
        <v>133</v>
      </c>
      <c r="C49" s="89" t="s">
        <v>195</v>
      </c>
      <c r="D49" s="85">
        <v>83600</v>
      </c>
      <c r="E49" s="90">
        <v>20900</v>
      </c>
      <c r="F49" s="86">
        <f t="shared" si="1"/>
        <v>62700</v>
      </c>
    </row>
    <row r="50" spans="1:6" ht="48.75" customHeight="1" x14ac:dyDescent="0.2">
      <c r="A50" s="24" t="s">
        <v>196</v>
      </c>
      <c r="B50" s="50" t="s">
        <v>133</v>
      </c>
      <c r="C50" s="89" t="s">
        <v>197</v>
      </c>
      <c r="D50" s="85">
        <v>83600</v>
      </c>
      <c r="E50" s="90">
        <v>20900</v>
      </c>
      <c r="F50" s="86">
        <f t="shared" si="1"/>
        <v>62700</v>
      </c>
    </row>
    <row r="51" spans="1:6" x14ac:dyDescent="0.2">
      <c r="A51" s="24" t="s">
        <v>190</v>
      </c>
      <c r="B51" s="50" t="s">
        <v>133</v>
      </c>
      <c r="C51" s="89" t="s">
        <v>198</v>
      </c>
      <c r="D51" s="85">
        <v>83600</v>
      </c>
      <c r="E51" s="90">
        <v>20900</v>
      </c>
      <c r="F51" s="86">
        <f t="shared" si="1"/>
        <v>62700</v>
      </c>
    </row>
    <row r="52" spans="1:6" x14ac:dyDescent="0.2">
      <c r="A52" s="24" t="s">
        <v>199</v>
      </c>
      <c r="B52" s="50" t="s">
        <v>133</v>
      </c>
      <c r="C52" s="89" t="s">
        <v>200</v>
      </c>
      <c r="D52" s="85">
        <v>10000</v>
      </c>
      <c r="E52" s="90" t="s">
        <v>44</v>
      </c>
      <c r="F52" s="86">
        <f t="shared" si="1"/>
        <v>10000</v>
      </c>
    </row>
    <row r="53" spans="1:6" x14ac:dyDescent="0.2">
      <c r="A53" s="24" t="s">
        <v>180</v>
      </c>
      <c r="B53" s="50" t="s">
        <v>133</v>
      </c>
      <c r="C53" s="89" t="s">
        <v>201</v>
      </c>
      <c r="D53" s="85">
        <v>10000</v>
      </c>
      <c r="E53" s="90" t="s">
        <v>44</v>
      </c>
      <c r="F53" s="86">
        <f t="shared" si="1"/>
        <v>10000</v>
      </c>
    </row>
    <row r="54" spans="1:6" x14ac:dyDescent="0.2">
      <c r="A54" s="24" t="s">
        <v>202</v>
      </c>
      <c r="B54" s="50" t="s">
        <v>133</v>
      </c>
      <c r="C54" s="89" t="s">
        <v>203</v>
      </c>
      <c r="D54" s="85">
        <v>10000</v>
      </c>
      <c r="E54" s="90" t="s">
        <v>44</v>
      </c>
      <c r="F54" s="86">
        <f t="shared" si="1"/>
        <v>10000</v>
      </c>
    </row>
    <row r="55" spans="1:6" ht="22.5" x14ac:dyDescent="0.2">
      <c r="A55" s="24" t="s">
        <v>204</v>
      </c>
      <c r="B55" s="50" t="s">
        <v>133</v>
      </c>
      <c r="C55" s="89" t="s">
        <v>205</v>
      </c>
      <c r="D55" s="85">
        <v>10000</v>
      </c>
      <c r="E55" s="90" t="s">
        <v>44</v>
      </c>
      <c r="F55" s="86">
        <f t="shared" si="1"/>
        <v>10000</v>
      </c>
    </row>
    <row r="56" spans="1:6" x14ac:dyDescent="0.2">
      <c r="A56" s="24" t="s">
        <v>206</v>
      </c>
      <c r="B56" s="50" t="s">
        <v>133</v>
      </c>
      <c r="C56" s="89" t="s">
        <v>207</v>
      </c>
      <c r="D56" s="85">
        <v>10000</v>
      </c>
      <c r="E56" s="90" t="s">
        <v>44</v>
      </c>
      <c r="F56" s="86">
        <f t="shared" si="1"/>
        <v>10000</v>
      </c>
    </row>
    <row r="57" spans="1:6" x14ac:dyDescent="0.2">
      <c r="A57" s="24" t="s">
        <v>208</v>
      </c>
      <c r="B57" s="50" t="s">
        <v>133</v>
      </c>
      <c r="C57" s="89" t="s">
        <v>209</v>
      </c>
      <c r="D57" s="85">
        <v>250600</v>
      </c>
      <c r="E57" s="90">
        <v>12491.6</v>
      </c>
      <c r="F57" s="86">
        <f t="shared" si="1"/>
        <v>238108.4</v>
      </c>
    </row>
    <row r="58" spans="1:6" ht="33.75" x14ac:dyDescent="0.2">
      <c r="A58" s="24" t="s">
        <v>150</v>
      </c>
      <c r="B58" s="50" t="s">
        <v>133</v>
      </c>
      <c r="C58" s="89" t="s">
        <v>210</v>
      </c>
      <c r="D58" s="85">
        <v>95000</v>
      </c>
      <c r="E58" s="90" t="s">
        <v>44</v>
      </c>
      <c r="F58" s="86">
        <f t="shared" si="1"/>
        <v>95000</v>
      </c>
    </row>
    <row r="59" spans="1:6" ht="22.5" x14ac:dyDescent="0.2">
      <c r="A59" s="24" t="s">
        <v>152</v>
      </c>
      <c r="B59" s="50" t="s">
        <v>133</v>
      </c>
      <c r="C59" s="89" t="s">
        <v>211</v>
      </c>
      <c r="D59" s="85">
        <v>95000</v>
      </c>
      <c r="E59" s="90" t="s">
        <v>44</v>
      </c>
      <c r="F59" s="86">
        <f t="shared" si="1"/>
        <v>95000</v>
      </c>
    </row>
    <row r="60" spans="1:6" ht="78.75" x14ac:dyDescent="0.2">
      <c r="A60" s="51" t="s">
        <v>174</v>
      </c>
      <c r="B60" s="50" t="s">
        <v>133</v>
      </c>
      <c r="C60" s="89" t="s">
        <v>212</v>
      </c>
      <c r="D60" s="85">
        <v>95000</v>
      </c>
      <c r="E60" s="90" t="s">
        <v>44</v>
      </c>
      <c r="F60" s="86">
        <f t="shared" si="1"/>
        <v>95000</v>
      </c>
    </row>
    <row r="61" spans="1:6" x14ac:dyDescent="0.2">
      <c r="A61" s="24" t="s">
        <v>176</v>
      </c>
      <c r="B61" s="50" t="s">
        <v>133</v>
      </c>
      <c r="C61" s="89" t="s">
        <v>213</v>
      </c>
      <c r="D61" s="85">
        <v>95000</v>
      </c>
      <c r="E61" s="90" t="s">
        <v>44</v>
      </c>
      <c r="F61" s="86">
        <f t="shared" si="1"/>
        <v>95000</v>
      </c>
    </row>
    <row r="62" spans="1:6" x14ac:dyDescent="0.2">
      <c r="A62" s="24" t="s">
        <v>214</v>
      </c>
      <c r="B62" s="50" t="s">
        <v>133</v>
      </c>
      <c r="C62" s="89" t="s">
        <v>215</v>
      </c>
      <c r="D62" s="85">
        <v>95000</v>
      </c>
      <c r="E62" s="90" t="s">
        <v>44</v>
      </c>
      <c r="F62" s="86">
        <f t="shared" si="1"/>
        <v>95000</v>
      </c>
    </row>
    <row r="63" spans="1:6" ht="22.5" x14ac:dyDescent="0.2">
      <c r="A63" s="24" t="s">
        <v>216</v>
      </c>
      <c r="B63" s="50" t="s">
        <v>133</v>
      </c>
      <c r="C63" s="89" t="s">
        <v>217</v>
      </c>
      <c r="D63" s="85">
        <v>20000</v>
      </c>
      <c r="E63" s="90" t="s">
        <v>44</v>
      </c>
      <c r="F63" s="86">
        <f t="shared" si="1"/>
        <v>20000</v>
      </c>
    </row>
    <row r="64" spans="1:6" ht="22.5" x14ac:dyDescent="0.2">
      <c r="A64" s="24" t="s">
        <v>218</v>
      </c>
      <c r="B64" s="50" t="s">
        <v>133</v>
      </c>
      <c r="C64" s="89" t="s">
        <v>219</v>
      </c>
      <c r="D64" s="85">
        <v>20000</v>
      </c>
      <c r="E64" s="90" t="s">
        <v>44</v>
      </c>
      <c r="F64" s="86">
        <f t="shared" si="1"/>
        <v>20000</v>
      </c>
    </row>
    <row r="65" spans="1:6" ht="67.5" x14ac:dyDescent="0.2">
      <c r="A65" s="51" t="s">
        <v>220</v>
      </c>
      <c r="B65" s="50" t="s">
        <v>133</v>
      </c>
      <c r="C65" s="89" t="s">
        <v>221</v>
      </c>
      <c r="D65" s="85">
        <v>20000</v>
      </c>
      <c r="E65" s="90" t="s">
        <v>44</v>
      </c>
      <c r="F65" s="86">
        <f t="shared" si="1"/>
        <v>20000</v>
      </c>
    </row>
    <row r="66" spans="1:6" ht="22.5" x14ac:dyDescent="0.2">
      <c r="A66" s="24" t="s">
        <v>146</v>
      </c>
      <c r="B66" s="50" t="s">
        <v>133</v>
      </c>
      <c r="C66" s="89" t="s">
        <v>222</v>
      </c>
      <c r="D66" s="85">
        <v>20000</v>
      </c>
      <c r="E66" s="90" t="s">
        <v>44</v>
      </c>
      <c r="F66" s="86">
        <f t="shared" si="1"/>
        <v>20000</v>
      </c>
    </row>
    <row r="67" spans="1:6" ht="22.5" x14ac:dyDescent="0.2">
      <c r="A67" s="24" t="s">
        <v>148</v>
      </c>
      <c r="B67" s="50" t="s">
        <v>133</v>
      </c>
      <c r="C67" s="89" t="s">
        <v>223</v>
      </c>
      <c r="D67" s="85">
        <v>20000</v>
      </c>
      <c r="E67" s="90" t="s">
        <v>44</v>
      </c>
      <c r="F67" s="86">
        <f t="shared" si="1"/>
        <v>20000</v>
      </c>
    </row>
    <row r="68" spans="1:6" x14ac:dyDescent="0.2">
      <c r="A68" s="24" t="s">
        <v>180</v>
      </c>
      <c r="B68" s="50" t="s">
        <v>133</v>
      </c>
      <c r="C68" s="89" t="s">
        <v>224</v>
      </c>
      <c r="D68" s="85">
        <v>135600</v>
      </c>
      <c r="E68" s="90">
        <v>12491.6</v>
      </c>
      <c r="F68" s="86">
        <f t="shared" si="1"/>
        <v>123108.4</v>
      </c>
    </row>
    <row r="69" spans="1:6" x14ac:dyDescent="0.2">
      <c r="A69" s="24" t="s">
        <v>182</v>
      </c>
      <c r="B69" s="50" t="s">
        <v>133</v>
      </c>
      <c r="C69" s="89" t="s">
        <v>225</v>
      </c>
      <c r="D69" s="85">
        <v>135600</v>
      </c>
      <c r="E69" s="90">
        <v>12491.6</v>
      </c>
      <c r="F69" s="86">
        <f t="shared" si="1"/>
        <v>123108.4</v>
      </c>
    </row>
    <row r="70" spans="1:6" ht="45" x14ac:dyDescent="0.2">
      <c r="A70" s="24" t="s">
        <v>226</v>
      </c>
      <c r="B70" s="50" t="s">
        <v>133</v>
      </c>
      <c r="C70" s="89" t="s">
        <v>227</v>
      </c>
      <c r="D70" s="85">
        <v>10000</v>
      </c>
      <c r="E70" s="90" t="s">
        <v>44</v>
      </c>
      <c r="F70" s="86">
        <f t="shared" si="1"/>
        <v>10000</v>
      </c>
    </row>
    <row r="71" spans="1:6" ht="22.5" x14ac:dyDescent="0.2">
      <c r="A71" s="24" t="s">
        <v>146</v>
      </c>
      <c r="B71" s="50" t="s">
        <v>133</v>
      </c>
      <c r="C71" s="89" t="s">
        <v>228</v>
      </c>
      <c r="D71" s="85">
        <v>10000</v>
      </c>
      <c r="E71" s="90" t="s">
        <v>44</v>
      </c>
      <c r="F71" s="86">
        <f t="shared" si="1"/>
        <v>10000</v>
      </c>
    </row>
    <row r="72" spans="1:6" ht="22.5" x14ac:dyDescent="0.2">
      <c r="A72" s="24" t="s">
        <v>148</v>
      </c>
      <c r="B72" s="50" t="s">
        <v>133</v>
      </c>
      <c r="C72" s="89" t="s">
        <v>229</v>
      </c>
      <c r="D72" s="85">
        <v>10000</v>
      </c>
      <c r="E72" s="90" t="s">
        <v>44</v>
      </c>
      <c r="F72" s="86">
        <f t="shared" si="1"/>
        <v>10000</v>
      </c>
    </row>
    <row r="73" spans="1:6" ht="22.5" x14ac:dyDescent="0.2">
      <c r="A73" s="24" t="s">
        <v>230</v>
      </c>
      <c r="B73" s="50" t="s">
        <v>133</v>
      </c>
      <c r="C73" s="89" t="s">
        <v>231</v>
      </c>
      <c r="D73" s="85">
        <v>50000</v>
      </c>
      <c r="E73" s="90">
        <v>12491.6</v>
      </c>
      <c r="F73" s="86">
        <f t="shared" si="1"/>
        <v>37508.400000000001</v>
      </c>
    </row>
    <row r="74" spans="1:6" ht="22.5" x14ac:dyDescent="0.2">
      <c r="A74" s="24" t="s">
        <v>146</v>
      </c>
      <c r="B74" s="50" t="s">
        <v>133</v>
      </c>
      <c r="C74" s="89" t="s">
        <v>232</v>
      </c>
      <c r="D74" s="85">
        <v>30000</v>
      </c>
      <c r="E74" s="90">
        <v>12491.6</v>
      </c>
      <c r="F74" s="86">
        <f t="shared" si="1"/>
        <v>17508.400000000001</v>
      </c>
    </row>
    <row r="75" spans="1:6" ht="22.5" x14ac:dyDescent="0.2">
      <c r="A75" s="24" t="s">
        <v>148</v>
      </c>
      <c r="B75" s="50" t="s">
        <v>133</v>
      </c>
      <c r="C75" s="89" t="s">
        <v>233</v>
      </c>
      <c r="D75" s="85">
        <v>30000</v>
      </c>
      <c r="E75" s="90">
        <v>12491.6</v>
      </c>
      <c r="F75" s="86">
        <f t="shared" si="1"/>
        <v>17508.400000000001</v>
      </c>
    </row>
    <row r="76" spans="1:6" x14ac:dyDescent="0.2">
      <c r="A76" s="24" t="s">
        <v>176</v>
      </c>
      <c r="B76" s="50" t="s">
        <v>133</v>
      </c>
      <c r="C76" s="89" t="s">
        <v>234</v>
      </c>
      <c r="D76" s="85">
        <v>20000</v>
      </c>
      <c r="E76" s="90" t="s">
        <v>44</v>
      </c>
      <c r="F76" s="86">
        <f t="shared" si="1"/>
        <v>20000</v>
      </c>
    </row>
    <row r="77" spans="1:6" x14ac:dyDescent="0.2">
      <c r="A77" s="24" t="s">
        <v>235</v>
      </c>
      <c r="B77" s="50" t="s">
        <v>133</v>
      </c>
      <c r="C77" s="89" t="s">
        <v>236</v>
      </c>
      <c r="D77" s="85">
        <v>20000</v>
      </c>
      <c r="E77" s="90" t="s">
        <v>44</v>
      </c>
      <c r="F77" s="86">
        <f t="shared" si="1"/>
        <v>20000</v>
      </c>
    </row>
    <row r="78" spans="1:6" ht="78.75" x14ac:dyDescent="0.2">
      <c r="A78" s="51" t="s">
        <v>237</v>
      </c>
      <c r="B78" s="50" t="s">
        <v>133</v>
      </c>
      <c r="C78" s="89" t="s">
        <v>238</v>
      </c>
      <c r="D78" s="85">
        <v>75600</v>
      </c>
      <c r="E78" s="90" t="s">
        <v>44</v>
      </c>
      <c r="F78" s="86">
        <f t="shared" si="1"/>
        <v>75600</v>
      </c>
    </row>
    <row r="79" spans="1:6" x14ac:dyDescent="0.2">
      <c r="A79" s="24" t="s">
        <v>190</v>
      </c>
      <c r="B79" s="50" t="s">
        <v>133</v>
      </c>
      <c r="C79" s="89" t="s">
        <v>239</v>
      </c>
      <c r="D79" s="85">
        <v>75600</v>
      </c>
      <c r="E79" s="90" t="s">
        <v>44</v>
      </c>
      <c r="F79" s="86">
        <f t="shared" ref="F79:F110" si="2">IF(OR(D79="-",IF(E79="-",0,E79)&gt;=IF(D79="-",0,D79)),"-",IF(D79="-",0,D79)-IF(E79="-",0,E79))</f>
        <v>75600</v>
      </c>
    </row>
    <row r="80" spans="1:6" x14ac:dyDescent="0.2">
      <c r="A80" s="24" t="s">
        <v>240</v>
      </c>
      <c r="B80" s="50" t="s">
        <v>133</v>
      </c>
      <c r="C80" s="89" t="s">
        <v>241</v>
      </c>
      <c r="D80" s="85">
        <v>294000</v>
      </c>
      <c r="E80" s="90">
        <v>31516.81</v>
      </c>
      <c r="F80" s="86">
        <f t="shared" si="2"/>
        <v>262483.19</v>
      </c>
    </row>
    <row r="81" spans="1:6" x14ac:dyDescent="0.2">
      <c r="A81" s="24" t="s">
        <v>242</v>
      </c>
      <c r="B81" s="50" t="s">
        <v>133</v>
      </c>
      <c r="C81" s="89" t="s">
        <v>243</v>
      </c>
      <c r="D81" s="85">
        <v>294000</v>
      </c>
      <c r="E81" s="90">
        <v>31516.81</v>
      </c>
      <c r="F81" s="86">
        <f t="shared" si="2"/>
        <v>262483.19</v>
      </c>
    </row>
    <row r="82" spans="1:6" x14ac:dyDescent="0.2">
      <c r="A82" s="24" t="s">
        <v>180</v>
      </c>
      <c r="B82" s="50" t="s">
        <v>133</v>
      </c>
      <c r="C82" s="89" t="s">
        <v>244</v>
      </c>
      <c r="D82" s="85">
        <v>294000</v>
      </c>
      <c r="E82" s="90">
        <v>31516.81</v>
      </c>
      <c r="F82" s="86">
        <f t="shared" si="2"/>
        <v>262483.19</v>
      </c>
    </row>
    <row r="83" spans="1:6" x14ac:dyDescent="0.2">
      <c r="A83" s="24" t="s">
        <v>182</v>
      </c>
      <c r="B83" s="50" t="s">
        <v>133</v>
      </c>
      <c r="C83" s="89" t="s">
        <v>245</v>
      </c>
      <c r="D83" s="85">
        <v>294000</v>
      </c>
      <c r="E83" s="90">
        <v>31516.81</v>
      </c>
      <c r="F83" s="86">
        <f t="shared" si="2"/>
        <v>262483.19</v>
      </c>
    </row>
    <row r="84" spans="1:6" ht="45" x14ac:dyDescent="0.2">
      <c r="A84" s="24" t="s">
        <v>246</v>
      </c>
      <c r="B84" s="50" t="s">
        <v>133</v>
      </c>
      <c r="C84" s="89" t="s">
        <v>247</v>
      </c>
      <c r="D84" s="85">
        <v>294000</v>
      </c>
      <c r="E84" s="90">
        <v>31516.81</v>
      </c>
      <c r="F84" s="86">
        <f t="shared" si="2"/>
        <v>262483.19</v>
      </c>
    </row>
    <row r="85" spans="1:6" ht="22.5" x14ac:dyDescent="0.2">
      <c r="A85" s="24" t="s">
        <v>156</v>
      </c>
      <c r="B85" s="50" t="s">
        <v>133</v>
      </c>
      <c r="C85" s="89" t="s">
        <v>248</v>
      </c>
      <c r="D85" s="85">
        <v>294000</v>
      </c>
      <c r="E85" s="90">
        <v>31516.81</v>
      </c>
      <c r="F85" s="86">
        <f t="shared" si="2"/>
        <v>262483.19</v>
      </c>
    </row>
    <row r="86" spans="1:6" ht="22.5" x14ac:dyDescent="0.2">
      <c r="A86" s="24" t="s">
        <v>158</v>
      </c>
      <c r="B86" s="50" t="s">
        <v>133</v>
      </c>
      <c r="C86" s="89" t="s">
        <v>249</v>
      </c>
      <c r="D86" s="85">
        <v>225900</v>
      </c>
      <c r="E86" s="90">
        <v>26553.53</v>
      </c>
      <c r="F86" s="86">
        <f t="shared" si="2"/>
        <v>199346.47</v>
      </c>
    </row>
    <row r="87" spans="1:6" ht="33.75" x14ac:dyDescent="0.2">
      <c r="A87" s="24" t="s">
        <v>162</v>
      </c>
      <c r="B87" s="50" t="s">
        <v>133</v>
      </c>
      <c r="C87" s="89" t="s">
        <v>250</v>
      </c>
      <c r="D87" s="85">
        <v>68100</v>
      </c>
      <c r="E87" s="90">
        <v>4963.28</v>
      </c>
      <c r="F87" s="86">
        <f t="shared" si="2"/>
        <v>63136.72</v>
      </c>
    </row>
    <row r="88" spans="1:6" ht="22.5" x14ac:dyDescent="0.2">
      <c r="A88" s="24" t="s">
        <v>251</v>
      </c>
      <c r="B88" s="50" t="s">
        <v>133</v>
      </c>
      <c r="C88" s="89" t="s">
        <v>252</v>
      </c>
      <c r="D88" s="85">
        <v>218000</v>
      </c>
      <c r="E88" s="90" t="s">
        <v>44</v>
      </c>
      <c r="F88" s="86">
        <f t="shared" si="2"/>
        <v>218000</v>
      </c>
    </row>
    <row r="89" spans="1:6" x14ac:dyDescent="0.2">
      <c r="A89" s="24" t="s">
        <v>253</v>
      </c>
      <c r="B89" s="50" t="s">
        <v>133</v>
      </c>
      <c r="C89" s="89" t="s">
        <v>254</v>
      </c>
      <c r="D89" s="85">
        <v>203000</v>
      </c>
      <c r="E89" s="90" t="s">
        <v>44</v>
      </c>
      <c r="F89" s="86">
        <f t="shared" si="2"/>
        <v>203000</v>
      </c>
    </row>
    <row r="90" spans="1:6" x14ac:dyDescent="0.2">
      <c r="A90" s="24" t="s">
        <v>255</v>
      </c>
      <c r="B90" s="50" t="s">
        <v>133</v>
      </c>
      <c r="C90" s="89" t="s">
        <v>256</v>
      </c>
      <c r="D90" s="85">
        <v>203000</v>
      </c>
      <c r="E90" s="90" t="s">
        <v>44</v>
      </c>
      <c r="F90" s="86">
        <f t="shared" si="2"/>
        <v>203000</v>
      </c>
    </row>
    <row r="91" spans="1:6" x14ac:dyDescent="0.2">
      <c r="A91" s="24" t="s">
        <v>257</v>
      </c>
      <c r="B91" s="50" t="s">
        <v>133</v>
      </c>
      <c r="C91" s="89" t="s">
        <v>258</v>
      </c>
      <c r="D91" s="85">
        <v>203000</v>
      </c>
      <c r="E91" s="90" t="s">
        <v>44</v>
      </c>
      <c r="F91" s="86">
        <f t="shared" si="2"/>
        <v>203000</v>
      </c>
    </row>
    <row r="92" spans="1:6" ht="33.75" x14ac:dyDescent="0.2">
      <c r="A92" s="24" t="s">
        <v>259</v>
      </c>
      <c r="B92" s="50" t="s">
        <v>133</v>
      </c>
      <c r="C92" s="89" t="s">
        <v>260</v>
      </c>
      <c r="D92" s="85">
        <v>203000</v>
      </c>
      <c r="E92" s="90" t="s">
        <v>44</v>
      </c>
      <c r="F92" s="86">
        <f t="shared" si="2"/>
        <v>203000</v>
      </c>
    </row>
    <row r="93" spans="1:6" ht="22.5" x14ac:dyDescent="0.2">
      <c r="A93" s="24" t="s">
        <v>146</v>
      </c>
      <c r="B93" s="50" t="s">
        <v>133</v>
      </c>
      <c r="C93" s="89" t="s">
        <v>261</v>
      </c>
      <c r="D93" s="85">
        <v>203000</v>
      </c>
      <c r="E93" s="90" t="s">
        <v>44</v>
      </c>
      <c r="F93" s="86">
        <f t="shared" si="2"/>
        <v>203000</v>
      </c>
    </row>
    <row r="94" spans="1:6" ht="22.5" x14ac:dyDescent="0.2">
      <c r="A94" s="24" t="s">
        <v>148</v>
      </c>
      <c r="B94" s="50" t="s">
        <v>133</v>
      </c>
      <c r="C94" s="89" t="s">
        <v>262</v>
      </c>
      <c r="D94" s="85">
        <v>203000</v>
      </c>
      <c r="E94" s="90" t="s">
        <v>44</v>
      </c>
      <c r="F94" s="86">
        <f t="shared" si="2"/>
        <v>203000</v>
      </c>
    </row>
    <row r="95" spans="1:6" ht="22.5" x14ac:dyDescent="0.2">
      <c r="A95" s="24" t="s">
        <v>263</v>
      </c>
      <c r="B95" s="50" t="s">
        <v>133</v>
      </c>
      <c r="C95" s="89" t="s">
        <v>264</v>
      </c>
      <c r="D95" s="85">
        <v>15000</v>
      </c>
      <c r="E95" s="90" t="s">
        <v>44</v>
      </c>
      <c r="F95" s="86">
        <f t="shared" si="2"/>
        <v>15000</v>
      </c>
    </row>
    <row r="96" spans="1:6" ht="22.5" x14ac:dyDescent="0.2">
      <c r="A96" s="24" t="s">
        <v>265</v>
      </c>
      <c r="B96" s="50" t="s">
        <v>133</v>
      </c>
      <c r="C96" s="89" t="s">
        <v>266</v>
      </c>
      <c r="D96" s="85">
        <v>15000</v>
      </c>
      <c r="E96" s="90" t="s">
        <v>44</v>
      </c>
      <c r="F96" s="86">
        <f t="shared" si="2"/>
        <v>15000</v>
      </c>
    </row>
    <row r="97" spans="1:6" ht="22.5" x14ac:dyDescent="0.2">
      <c r="A97" s="24" t="s">
        <v>267</v>
      </c>
      <c r="B97" s="50" t="s">
        <v>133</v>
      </c>
      <c r="C97" s="89" t="s">
        <v>268</v>
      </c>
      <c r="D97" s="85">
        <v>10000</v>
      </c>
      <c r="E97" s="90" t="s">
        <v>44</v>
      </c>
      <c r="F97" s="86">
        <f t="shared" si="2"/>
        <v>10000</v>
      </c>
    </row>
    <row r="98" spans="1:6" ht="56.25" x14ac:dyDescent="0.2">
      <c r="A98" s="24" t="s">
        <v>269</v>
      </c>
      <c r="B98" s="50" t="s">
        <v>133</v>
      </c>
      <c r="C98" s="89" t="s">
        <v>270</v>
      </c>
      <c r="D98" s="85">
        <v>5000</v>
      </c>
      <c r="E98" s="90" t="s">
        <v>44</v>
      </c>
      <c r="F98" s="86">
        <f t="shared" si="2"/>
        <v>5000</v>
      </c>
    </row>
    <row r="99" spans="1:6" ht="22.5" x14ac:dyDescent="0.2">
      <c r="A99" s="24" t="s">
        <v>146</v>
      </c>
      <c r="B99" s="50" t="s">
        <v>133</v>
      </c>
      <c r="C99" s="89" t="s">
        <v>271</v>
      </c>
      <c r="D99" s="85">
        <v>5000</v>
      </c>
      <c r="E99" s="90" t="s">
        <v>44</v>
      </c>
      <c r="F99" s="86">
        <f t="shared" si="2"/>
        <v>5000</v>
      </c>
    </row>
    <row r="100" spans="1:6" ht="22.5" x14ac:dyDescent="0.2">
      <c r="A100" s="24" t="s">
        <v>148</v>
      </c>
      <c r="B100" s="50" t="s">
        <v>133</v>
      </c>
      <c r="C100" s="89" t="s">
        <v>272</v>
      </c>
      <c r="D100" s="85">
        <v>5000</v>
      </c>
      <c r="E100" s="90" t="s">
        <v>44</v>
      </c>
      <c r="F100" s="86">
        <f t="shared" si="2"/>
        <v>5000</v>
      </c>
    </row>
    <row r="101" spans="1:6" ht="56.25" x14ac:dyDescent="0.2">
      <c r="A101" s="24" t="s">
        <v>273</v>
      </c>
      <c r="B101" s="50" t="s">
        <v>133</v>
      </c>
      <c r="C101" s="89" t="s">
        <v>274</v>
      </c>
      <c r="D101" s="85">
        <v>5000</v>
      </c>
      <c r="E101" s="90" t="s">
        <v>44</v>
      </c>
      <c r="F101" s="86">
        <f t="shared" si="2"/>
        <v>5000</v>
      </c>
    </row>
    <row r="102" spans="1:6" ht="22.5" x14ac:dyDescent="0.2">
      <c r="A102" s="24" t="s">
        <v>146</v>
      </c>
      <c r="B102" s="50" t="s">
        <v>133</v>
      </c>
      <c r="C102" s="89" t="s">
        <v>275</v>
      </c>
      <c r="D102" s="85">
        <v>5000</v>
      </c>
      <c r="E102" s="90" t="s">
        <v>44</v>
      </c>
      <c r="F102" s="86">
        <f t="shared" si="2"/>
        <v>5000</v>
      </c>
    </row>
    <row r="103" spans="1:6" ht="22.5" x14ac:dyDescent="0.2">
      <c r="A103" s="24" t="s">
        <v>148</v>
      </c>
      <c r="B103" s="50" t="s">
        <v>133</v>
      </c>
      <c r="C103" s="89" t="s">
        <v>276</v>
      </c>
      <c r="D103" s="85">
        <v>5000</v>
      </c>
      <c r="E103" s="90" t="s">
        <v>44</v>
      </c>
      <c r="F103" s="86">
        <f t="shared" si="2"/>
        <v>5000</v>
      </c>
    </row>
    <row r="104" spans="1:6" ht="22.5" x14ac:dyDescent="0.2">
      <c r="A104" s="24" t="s">
        <v>277</v>
      </c>
      <c r="B104" s="50" t="s">
        <v>133</v>
      </c>
      <c r="C104" s="89" t="s">
        <v>278</v>
      </c>
      <c r="D104" s="85">
        <v>5000</v>
      </c>
      <c r="E104" s="90" t="s">
        <v>44</v>
      </c>
      <c r="F104" s="86">
        <f t="shared" si="2"/>
        <v>5000</v>
      </c>
    </row>
    <row r="105" spans="1:6" ht="78.75" x14ac:dyDescent="0.2">
      <c r="A105" s="51" t="s">
        <v>279</v>
      </c>
      <c r="B105" s="50" t="s">
        <v>133</v>
      </c>
      <c r="C105" s="89" t="s">
        <v>280</v>
      </c>
      <c r="D105" s="85">
        <v>5000</v>
      </c>
      <c r="E105" s="90" t="s">
        <v>44</v>
      </c>
      <c r="F105" s="86">
        <f t="shared" si="2"/>
        <v>5000</v>
      </c>
    </row>
    <row r="106" spans="1:6" ht="22.5" x14ac:dyDescent="0.2">
      <c r="A106" s="24" t="s">
        <v>146</v>
      </c>
      <c r="B106" s="50" t="s">
        <v>133</v>
      </c>
      <c r="C106" s="89" t="s">
        <v>281</v>
      </c>
      <c r="D106" s="85">
        <v>5000</v>
      </c>
      <c r="E106" s="90" t="s">
        <v>44</v>
      </c>
      <c r="F106" s="86">
        <f t="shared" si="2"/>
        <v>5000</v>
      </c>
    </row>
    <row r="107" spans="1:6" ht="22.5" x14ac:dyDescent="0.2">
      <c r="A107" s="24" t="s">
        <v>148</v>
      </c>
      <c r="B107" s="50" t="s">
        <v>133</v>
      </c>
      <c r="C107" s="89" t="s">
        <v>282</v>
      </c>
      <c r="D107" s="85">
        <v>5000</v>
      </c>
      <c r="E107" s="90" t="s">
        <v>44</v>
      </c>
      <c r="F107" s="86">
        <f t="shared" si="2"/>
        <v>5000</v>
      </c>
    </row>
    <row r="108" spans="1:6" x14ac:dyDescent="0.2">
      <c r="A108" s="24" t="s">
        <v>283</v>
      </c>
      <c r="B108" s="50" t="s">
        <v>133</v>
      </c>
      <c r="C108" s="89" t="s">
        <v>284</v>
      </c>
      <c r="D108" s="85">
        <v>50000</v>
      </c>
      <c r="E108" s="90" t="s">
        <v>44</v>
      </c>
      <c r="F108" s="86">
        <f t="shared" si="2"/>
        <v>50000</v>
      </c>
    </row>
    <row r="109" spans="1:6" x14ac:dyDescent="0.2">
      <c r="A109" s="24" t="s">
        <v>285</v>
      </c>
      <c r="B109" s="50" t="s">
        <v>133</v>
      </c>
      <c r="C109" s="89" t="s">
        <v>286</v>
      </c>
      <c r="D109" s="85">
        <v>50000</v>
      </c>
      <c r="E109" s="90" t="s">
        <v>44</v>
      </c>
      <c r="F109" s="86">
        <f t="shared" si="2"/>
        <v>50000</v>
      </c>
    </row>
    <row r="110" spans="1:6" x14ac:dyDescent="0.2">
      <c r="A110" s="24" t="s">
        <v>180</v>
      </c>
      <c r="B110" s="50" t="s">
        <v>133</v>
      </c>
      <c r="C110" s="89" t="s">
        <v>287</v>
      </c>
      <c r="D110" s="85">
        <v>50000</v>
      </c>
      <c r="E110" s="90" t="s">
        <v>44</v>
      </c>
      <c r="F110" s="86">
        <f t="shared" si="2"/>
        <v>50000</v>
      </c>
    </row>
    <row r="111" spans="1:6" x14ac:dyDescent="0.2">
      <c r="A111" s="24" t="s">
        <v>182</v>
      </c>
      <c r="B111" s="50" t="s">
        <v>133</v>
      </c>
      <c r="C111" s="89" t="s">
        <v>288</v>
      </c>
      <c r="D111" s="85">
        <v>50000</v>
      </c>
      <c r="E111" s="90" t="s">
        <v>44</v>
      </c>
      <c r="F111" s="86">
        <f t="shared" ref="F111:F142" si="3">IF(OR(D111="-",IF(E111="-",0,E111)&gt;=IF(D111="-",0,D111)),"-",IF(D111="-",0,D111)-IF(E111="-",0,E111))</f>
        <v>50000</v>
      </c>
    </row>
    <row r="112" spans="1:6" ht="45" x14ac:dyDescent="0.2">
      <c r="A112" s="24" t="s">
        <v>226</v>
      </c>
      <c r="B112" s="50" t="s">
        <v>133</v>
      </c>
      <c r="C112" s="89" t="s">
        <v>289</v>
      </c>
      <c r="D112" s="85">
        <v>50000</v>
      </c>
      <c r="E112" s="90" t="s">
        <v>44</v>
      </c>
      <c r="F112" s="86">
        <f t="shared" si="3"/>
        <v>50000</v>
      </c>
    </row>
    <row r="113" spans="1:6" ht="22.5" x14ac:dyDescent="0.2">
      <c r="A113" s="24" t="s">
        <v>146</v>
      </c>
      <c r="B113" s="50" t="s">
        <v>133</v>
      </c>
      <c r="C113" s="89" t="s">
        <v>290</v>
      </c>
      <c r="D113" s="85">
        <v>50000</v>
      </c>
      <c r="E113" s="90" t="s">
        <v>44</v>
      </c>
      <c r="F113" s="86">
        <f t="shared" si="3"/>
        <v>50000</v>
      </c>
    </row>
    <row r="114" spans="1:6" ht="22.5" x14ac:dyDescent="0.2">
      <c r="A114" s="24" t="s">
        <v>148</v>
      </c>
      <c r="B114" s="50" t="s">
        <v>133</v>
      </c>
      <c r="C114" s="89" t="s">
        <v>291</v>
      </c>
      <c r="D114" s="85">
        <v>40000</v>
      </c>
      <c r="E114" s="90" t="s">
        <v>44</v>
      </c>
      <c r="F114" s="86">
        <f t="shared" si="3"/>
        <v>40000</v>
      </c>
    </row>
    <row r="115" spans="1:6" ht="33.75" x14ac:dyDescent="0.2">
      <c r="A115" s="24" t="s">
        <v>292</v>
      </c>
      <c r="B115" s="50" t="s">
        <v>133</v>
      </c>
      <c r="C115" s="89" t="s">
        <v>293</v>
      </c>
      <c r="D115" s="85">
        <v>10000</v>
      </c>
      <c r="E115" s="90" t="s">
        <v>44</v>
      </c>
      <c r="F115" s="86">
        <f t="shared" si="3"/>
        <v>10000</v>
      </c>
    </row>
    <row r="116" spans="1:6" x14ac:dyDescent="0.2">
      <c r="A116" s="24" t="s">
        <v>294</v>
      </c>
      <c r="B116" s="50" t="s">
        <v>133</v>
      </c>
      <c r="C116" s="89" t="s">
        <v>295</v>
      </c>
      <c r="D116" s="85">
        <v>1635500</v>
      </c>
      <c r="E116" s="90">
        <v>83952.27</v>
      </c>
      <c r="F116" s="86">
        <f t="shared" si="3"/>
        <v>1551547.73</v>
      </c>
    </row>
    <row r="117" spans="1:6" x14ac:dyDescent="0.2">
      <c r="A117" s="24" t="s">
        <v>296</v>
      </c>
      <c r="B117" s="50" t="s">
        <v>133</v>
      </c>
      <c r="C117" s="89" t="s">
        <v>297</v>
      </c>
      <c r="D117" s="85">
        <v>110000</v>
      </c>
      <c r="E117" s="90" t="s">
        <v>44</v>
      </c>
      <c r="F117" s="86">
        <f t="shared" si="3"/>
        <v>110000</v>
      </c>
    </row>
    <row r="118" spans="1:6" x14ac:dyDescent="0.2">
      <c r="A118" s="24" t="s">
        <v>180</v>
      </c>
      <c r="B118" s="50" t="s">
        <v>133</v>
      </c>
      <c r="C118" s="89" t="s">
        <v>298</v>
      </c>
      <c r="D118" s="85">
        <v>110000</v>
      </c>
      <c r="E118" s="90" t="s">
        <v>44</v>
      </c>
      <c r="F118" s="86">
        <f t="shared" si="3"/>
        <v>110000</v>
      </c>
    </row>
    <row r="119" spans="1:6" x14ac:dyDescent="0.2">
      <c r="A119" s="24" t="s">
        <v>182</v>
      </c>
      <c r="B119" s="50" t="s">
        <v>133</v>
      </c>
      <c r="C119" s="89" t="s">
        <v>299</v>
      </c>
      <c r="D119" s="85">
        <v>110000</v>
      </c>
      <c r="E119" s="90" t="s">
        <v>44</v>
      </c>
      <c r="F119" s="86">
        <f t="shared" si="3"/>
        <v>110000</v>
      </c>
    </row>
    <row r="120" spans="1:6" ht="22.5" x14ac:dyDescent="0.2">
      <c r="A120" s="24" t="s">
        <v>300</v>
      </c>
      <c r="B120" s="50" t="s">
        <v>133</v>
      </c>
      <c r="C120" s="89" t="s">
        <v>301</v>
      </c>
      <c r="D120" s="85">
        <v>110000</v>
      </c>
      <c r="E120" s="90" t="s">
        <v>44</v>
      </c>
      <c r="F120" s="86">
        <f t="shared" si="3"/>
        <v>110000</v>
      </c>
    </row>
    <row r="121" spans="1:6" ht="22.5" x14ac:dyDescent="0.2">
      <c r="A121" s="24" t="s">
        <v>146</v>
      </c>
      <c r="B121" s="50" t="s">
        <v>133</v>
      </c>
      <c r="C121" s="89" t="s">
        <v>302</v>
      </c>
      <c r="D121" s="85">
        <v>110000</v>
      </c>
      <c r="E121" s="90" t="s">
        <v>44</v>
      </c>
      <c r="F121" s="86">
        <f t="shared" si="3"/>
        <v>110000</v>
      </c>
    </row>
    <row r="122" spans="1:6" ht="22.5" x14ac:dyDescent="0.2">
      <c r="A122" s="24" t="s">
        <v>148</v>
      </c>
      <c r="B122" s="50" t="s">
        <v>133</v>
      </c>
      <c r="C122" s="89" t="s">
        <v>303</v>
      </c>
      <c r="D122" s="85">
        <v>110000</v>
      </c>
      <c r="E122" s="90" t="s">
        <v>44</v>
      </c>
      <c r="F122" s="86">
        <f t="shared" si="3"/>
        <v>110000</v>
      </c>
    </row>
    <row r="123" spans="1:6" x14ac:dyDescent="0.2">
      <c r="A123" s="24" t="s">
        <v>304</v>
      </c>
      <c r="B123" s="50" t="s">
        <v>133</v>
      </c>
      <c r="C123" s="89" t="s">
        <v>305</v>
      </c>
      <c r="D123" s="85">
        <v>1525500</v>
      </c>
      <c r="E123" s="90">
        <v>83952.27</v>
      </c>
      <c r="F123" s="86">
        <f t="shared" si="3"/>
        <v>1441547.73</v>
      </c>
    </row>
    <row r="124" spans="1:6" ht="22.5" x14ac:dyDescent="0.2">
      <c r="A124" s="24" t="s">
        <v>306</v>
      </c>
      <c r="B124" s="50" t="s">
        <v>133</v>
      </c>
      <c r="C124" s="89" t="s">
        <v>307</v>
      </c>
      <c r="D124" s="85">
        <v>609500</v>
      </c>
      <c r="E124" s="90">
        <v>83952.27</v>
      </c>
      <c r="F124" s="86">
        <f t="shared" si="3"/>
        <v>525547.73</v>
      </c>
    </row>
    <row r="125" spans="1:6" x14ac:dyDescent="0.2">
      <c r="A125" s="24" t="s">
        <v>308</v>
      </c>
      <c r="B125" s="50" t="s">
        <v>133</v>
      </c>
      <c r="C125" s="89" t="s">
        <v>309</v>
      </c>
      <c r="D125" s="85">
        <v>609500</v>
      </c>
      <c r="E125" s="90">
        <v>83952.27</v>
      </c>
      <c r="F125" s="86">
        <f t="shared" si="3"/>
        <v>525547.73</v>
      </c>
    </row>
    <row r="126" spans="1:6" ht="45" x14ac:dyDescent="0.2">
      <c r="A126" s="24" t="s">
        <v>310</v>
      </c>
      <c r="B126" s="50" t="s">
        <v>133</v>
      </c>
      <c r="C126" s="89" t="s">
        <v>311</v>
      </c>
      <c r="D126" s="85">
        <v>200000</v>
      </c>
      <c r="E126" s="90" t="s">
        <v>44</v>
      </c>
      <c r="F126" s="86">
        <f t="shared" si="3"/>
        <v>200000</v>
      </c>
    </row>
    <row r="127" spans="1:6" ht="22.5" x14ac:dyDescent="0.2">
      <c r="A127" s="24" t="s">
        <v>146</v>
      </c>
      <c r="B127" s="50" t="s">
        <v>133</v>
      </c>
      <c r="C127" s="89" t="s">
        <v>312</v>
      </c>
      <c r="D127" s="85">
        <v>200000</v>
      </c>
      <c r="E127" s="90" t="s">
        <v>44</v>
      </c>
      <c r="F127" s="86">
        <f t="shared" si="3"/>
        <v>200000</v>
      </c>
    </row>
    <row r="128" spans="1:6" ht="22.5" x14ac:dyDescent="0.2">
      <c r="A128" s="24" t="s">
        <v>148</v>
      </c>
      <c r="B128" s="50" t="s">
        <v>133</v>
      </c>
      <c r="C128" s="89" t="s">
        <v>313</v>
      </c>
      <c r="D128" s="85">
        <v>200000</v>
      </c>
      <c r="E128" s="90" t="s">
        <v>44</v>
      </c>
      <c r="F128" s="86">
        <f t="shared" si="3"/>
        <v>200000</v>
      </c>
    </row>
    <row r="129" spans="1:6" ht="45" x14ac:dyDescent="0.2">
      <c r="A129" s="24" t="s">
        <v>314</v>
      </c>
      <c r="B129" s="50" t="s">
        <v>133</v>
      </c>
      <c r="C129" s="89" t="s">
        <v>315</v>
      </c>
      <c r="D129" s="85">
        <v>309500</v>
      </c>
      <c r="E129" s="90">
        <v>83952.27</v>
      </c>
      <c r="F129" s="86">
        <f t="shared" si="3"/>
        <v>225547.72999999998</v>
      </c>
    </row>
    <row r="130" spans="1:6" ht="22.5" x14ac:dyDescent="0.2">
      <c r="A130" s="24" t="s">
        <v>146</v>
      </c>
      <c r="B130" s="50" t="s">
        <v>133</v>
      </c>
      <c r="C130" s="89" t="s">
        <v>316</v>
      </c>
      <c r="D130" s="85">
        <v>309500</v>
      </c>
      <c r="E130" s="90">
        <v>83952.27</v>
      </c>
      <c r="F130" s="86">
        <f t="shared" si="3"/>
        <v>225547.72999999998</v>
      </c>
    </row>
    <row r="131" spans="1:6" x14ac:dyDescent="0.2">
      <c r="A131" s="24" t="s">
        <v>168</v>
      </c>
      <c r="B131" s="50" t="s">
        <v>133</v>
      </c>
      <c r="C131" s="89" t="s">
        <v>317</v>
      </c>
      <c r="D131" s="85">
        <v>309500</v>
      </c>
      <c r="E131" s="90">
        <v>83952.27</v>
      </c>
      <c r="F131" s="86">
        <f t="shared" si="3"/>
        <v>225547.72999999998</v>
      </c>
    </row>
    <row r="132" spans="1:6" ht="45" x14ac:dyDescent="0.2">
      <c r="A132" s="24" t="s">
        <v>318</v>
      </c>
      <c r="B132" s="50" t="s">
        <v>133</v>
      </c>
      <c r="C132" s="89" t="s">
        <v>319</v>
      </c>
      <c r="D132" s="85">
        <v>100000</v>
      </c>
      <c r="E132" s="90" t="s">
        <v>44</v>
      </c>
      <c r="F132" s="86">
        <f t="shared" si="3"/>
        <v>100000</v>
      </c>
    </row>
    <row r="133" spans="1:6" ht="22.5" x14ac:dyDescent="0.2">
      <c r="A133" s="24" t="s">
        <v>146</v>
      </c>
      <c r="B133" s="50" t="s">
        <v>133</v>
      </c>
      <c r="C133" s="89" t="s">
        <v>320</v>
      </c>
      <c r="D133" s="85">
        <v>100000</v>
      </c>
      <c r="E133" s="90" t="s">
        <v>44</v>
      </c>
      <c r="F133" s="86">
        <f t="shared" si="3"/>
        <v>100000</v>
      </c>
    </row>
    <row r="134" spans="1:6" ht="22.5" x14ac:dyDescent="0.2">
      <c r="A134" s="24" t="s">
        <v>148</v>
      </c>
      <c r="B134" s="50" t="s">
        <v>133</v>
      </c>
      <c r="C134" s="89" t="s">
        <v>321</v>
      </c>
      <c r="D134" s="85">
        <v>100000</v>
      </c>
      <c r="E134" s="90" t="s">
        <v>44</v>
      </c>
      <c r="F134" s="86">
        <f t="shared" si="3"/>
        <v>100000</v>
      </c>
    </row>
    <row r="135" spans="1:6" x14ac:dyDescent="0.2">
      <c r="A135" s="24" t="s">
        <v>322</v>
      </c>
      <c r="B135" s="50" t="s">
        <v>133</v>
      </c>
      <c r="C135" s="89" t="s">
        <v>323</v>
      </c>
      <c r="D135" s="85">
        <v>10000</v>
      </c>
      <c r="E135" s="90" t="s">
        <v>44</v>
      </c>
      <c r="F135" s="86">
        <f t="shared" si="3"/>
        <v>10000</v>
      </c>
    </row>
    <row r="136" spans="1:6" x14ac:dyDescent="0.2">
      <c r="A136" s="24" t="s">
        <v>324</v>
      </c>
      <c r="B136" s="50" t="s">
        <v>133</v>
      </c>
      <c r="C136" s="89" t="s">
        <v>325</v>
      </c>
      <c r="D136" s="85">
        <v>10000</v>
      </c>
      <c r="E136" s="90" t="s">
        <v>44</v>
      </c>
      <c r="F136" s="86">
        <f t="shared" si="3"/>
        <v>10000</v>
      </c>
    </row>
    <row r="137" spans="1:6" ht="33.75" x14ac:dyDescent="0.2">
      <c r="A137" s="24" t="s">
        <v>326</v>
      </c>
      <c r="B137" s="50" t="s">
        <v>133</v>
      </c>
      <c r="C137" s="89" t="s">
        <v>327</v>
      </c>
      <c r="D137" s="85">
        <v>10000</v>
      </c>
      <c r="E137" s="90" t="s">
        <v>44</v>
      </c>
      <c r="F137" s="86">
        <f t="shared" si="3"/>
        <v>10000</v>
      </c>
    </row>
    <row r="138" spans="1:6" ht="22.5" x14ac:dyDescent="0.2">
      <c r="A138" s="24" t="s">
        <v>146</v>
      </c>
      <c r="B138" s="50" t="s">
        <v>133</v>
      </c>
      <c r="C138" s="89" t="s">
        <v>328</v>
      </c>
      <c r="D138" s="85">
        <v>10000</v>
      </c>
      <c r="E138" s="90" t="s">
        <v>44</v>
      </c>
      <c r="F138" s="86">
        <f t="shared" si="3"/>
        <v>10000</v>
      </c>
    </row>
    <row r="139" spans="1:6" ht="22.5" x14ac:dyDescent="0.2">
      <c r="A139" s="24" t="s">
        <v>148</v>
      </c>
      <c r="B139" s="50" t="s">
        <v>133</v>
      </c>
      <c r="C139" s="89" t="s">
        <v>329</v>
      </c>
      <c r="D139" s="85">
        <v>10000</v>
      </c>
      <c r="E139" s="90" t="s">
        <v>44</v>
      </c>
      <c r="F139" s="86">
        <f t="shared" si="3"/>
        <v>10000</v>
      </c>
    </row>
    <row r="140" spans="1:6" x14ac:dyDescent="0.2">
      <c r="A140" s="24" t="s">
        <v>330</v>
      </c>
      <c r="B140" s="50" t="s">
        <v>133</v>
      </c>
      <c r="C140" s="89" t="s">
        <v>331</v>
      </c>
      <c r="D140" s="85">
        <v>860300</v>
      </c>
      <c r="E140" s="90" t="s">
        <v>44</v>
      </c>
      <c r="F140" s="86">
        <f t="shared" si="3"/>
        <v>860300</v>
      </c>
    </row>
    <row r="141" spans="1:6" x14ac:dyDescent="0.2">
      <c r="A141" s="24" t="s">
        <v>332</v>
      </c>
      <c r="B141" s="50" t="s">
        <v>133</v>
      </c>
      <c r="C141" s="89" t="s">
        <v>333</v>
      </c>
      <c r="D141" s="85">
        <v>860300</v>
      </c>
      <c r="E141" s="90" t="s">
        <v>44</v>
      </c>
      <c r="F141" s="86">
        <f t="shared" si="3"/>
        <v>860300</v>
      </c>
    </row>
    <row r="142" spans="1:6" ht="33.75" x14ac:dyDescent="0.2">
      <c r="A142" s="24" t="s">
        <v>334</v>
      </c>
      <c r="B142" s="50" t="s">
        <v>133</v>
      </c>
      <c r="C142" s="89" t="s">
        <v>335</v>
      </c>
      <c r="D142" s="85">
        <v>15000</v>
      </c>
      <c r="E142" s="90" t="s">
        <v>44</v>
      </c>
      <c r="F142" s="86">
        <f t="shared" si="3"/>
        <v>15000</v>
      </c>
    </row>
    <row r="143" spans="1:6" ht="22.5" x14ac:dyDescent="0.2">
      <c r="A143" s="24" t="s">
        <v>146</v>
      </c>
      <c r="B143" s="50" t="s">
        <v>133</v>
      </c>
      <c r="C143" s="89" t="s">
        <v>336</v>
      </c>
      <c r="D143" s="85">
        <v>15000</v>
      </c>
      <c r="E143" s="90" t="s">
        <v>44</v>
      </c>
      <c r="F143" s="86">
        <f t="shared" ref="F143:F174" si="4">IF(OR(D143="-",IF(E143="-",0,E143)&gt;=IF(D143="-",0,D143)),"-",IF(D143="-",0,D143)-IF(E143="-",0,E143))</f>
        <v>15000</v>
      </c>
    </row>
    <row r="144" spans="1:6" ht="22.5" x14ac:dyDescent="0.2">
      <c r="A144" s="24" t="s">
        <v>148</v>
      </c>
      <c r="B144" s="50" t="s">
        <v>133</v>
      </c>
      <c r="C144" s="89" t="s">
        <v>337</v>
      </c>
      <c r="D144" s="85">
        <v>15000</v>
      </c>
      <c r="E144" s="90" t="s">
        <v>44</v>
      </c>
      <c r="F144" s="86">
        <f t="shared" si="4"/>
        <v>15000</v>
      </c>
    </row>
    <row r="145" spans="1:6" ht="56.25" x14ac:dyDescent="0.2">
      <c r="A145" s="24" t="s">
        <v>338</v>
      </c>
      <c r="B145" s="50" t="s">
        <v>133</v>
      </c>
      <c r="C145" s="89" t="s">
        <v>339</v>
      </c>
      <c r="D145" s="85">
        <v>845300</v>
      </c>
      <c r="E145" s="90" t="s">
        <v>44</v>
      </c>
      <c r="F145" s="86">
        <f t="shared" si="4"/>
        <v>845300</v>
      </c>
    </row>
    <row r="146" spans="1:6" ht="22.5" x14ac:dyDescent="0.2">
      <c r="A146" s="24" t="s">
        <v>146</v>
      </c>
      <c r="B146" s="50" t="s">
        <v>133</v>
      </c>
      <c r="C146" s="89" t="s">
        <v>340</v>
      </c>
      <c r="D146" s="85">
        <v>845300</v>
      </c>
      <c r="E146" s="90" t="s">
        <v>44</v>
      </c>
      <c r="F146" s="86">
        <f t="shared" si="4"/>
        <v>845300</v>
      </c>
    </row>
    <row r="147" spans="1:6" ht="22.5" x14ac:dyDescent="0.2">
      <c r="A147" s="24" t="s">
        <v>148</v>
      </c>
      <c r="B147" s="50" t="s">
        <v>133</v>
      </c>
      <c r="C147" s="89" t="s">
        <v>341</v>
      </c>
      <c r="D147" s="85">
        <v>845300</v>
      </c>
      <c r="E147" s="90" t="s">
        <v>44</v>
      </c>
      <c r="F147" s="86">
        <f t="shared" si="4"/>
        <v>845300</v>
      </c>
    </row>
    <row r="148" spans="1:6" ht="22.5" x14ac:dyDescent="0.2">
      <c r="A148" s="24" t="s">
        <v>342</v>
      </c>
      <c r="B148" s="50" t="s">
        <v>133</v>
      </c>
      <c r="C148" s="89" t="s">
        <v>343</v>
      </c>
      <c r="D148" s="85">
        <v>45700</v>
      </c>
      <c r="E148" s="90" t="s">
        <v>44</v>
      </c>
      <c r="F148" s="86">
        <f t="shared" si="4"/>
        <v>45700</v>
      </c>
    </row>
    <row r="149" spans="1:6" ht="22.5" x14ac:dyDescent="0.2">
      <c r="A149" s="24" t="s">
        <v>344</v>
      </c>
      <c r="B149" s="50" t="s">
        <v>133</v>
      </c>
      <c r="C149" s="89" t="s">
        <v>345</v>
      </c>
      <c r="D149" s="85">
        <v>45700</v>
      </c>
      <c r="E149" s="90" t="s">
        <v>44</v>
      </c>
      <c r="F149" s="86">
        <f t="shared" si="4"/>
        <v>45700</v>
      </c>
    </row>
    <row r="150" spans="1:6" ht="56.25" x14ac:dyDescent="0.2">
      <c r="A150" s="24" t="s">
        <v>346</v>
      </c>
      <c r="B150" s="50" t="s">
        <v>133</v>
      </c>
      <c r="C150" s="89" t="s">
        <v>347</v>
      </c>
      <c r="D150" s="85">
        <v>45700</v>
      </c>
      <c r="E150" s="90" t="s">
        <v>44</v>
      </c>
      <c r="F150" s="86">
        <f t="shared" si="4"/>
        <v>45700</v>
      </c>
    </row>
    <row r="151" spans="1:6" ht="22.5" x14ac:dyDescent="0.2">
      <c r="A151" s="24" t="s">
        <v>146</v>
      </c>
      <c r="B151" s="50" t="s">
        <v>133</v>
      </c>
      <c r="C151" s="89" t="s">
        <v>348</v>
      </c>
      <c r="D151" s="85">
        <v>45700</v>
      </c>
      <c r="E151" s="90" t="s">
        <v>44</v>
      </c>
      <c r="F151" s="86">
        <f t="shared" si="4"/>
        <v>45700</v>
      </c>
    </row>
    <row r="152" spans="1:6" ht="22.5" x14ac:dyDescent="0.2">
      <c r="A152" s="24" t="s">
        <v>148</v>
      </c>
      <c r="B152" s="50" t="s">
        <v>133</v>
      </c>
      <c r="C152" s="89" t="s">
        <v>349</v>
      </c>
      <c r="D152" s="85">
        <v>45700</v>
      </c>
      <c r="E152" s="90" t="s">
        <v>44</v>
      </c>
      <c r="F152" s="86">
        <f t="shared" si="4"/>
        <v>45700</v>
      </c>
    </row>
    <row r="153" spans="1:6" x14ac:dyDescent="0.2">
      <c r="A153" s="24" t="s">
        <v>350</v>
      </c>
      <c r="B153" s="50" t="s">
        <v>133</v>
      </c>
      <c r="C153" s="89" t="s">
        <v>351</v>
      </c>
      <c r="D153" s="85">
        <v>10000</v>
      </c>
      <c r="E153" s="90" t="s">
        <v>44</v>
      </c>
      <c r="F153" s="86">
        <f t="shared" si="4"/>
        <v>10000</v>
      </c>
    </row>
    <row r="154" spans="1:6" ht="22.5" x14ac:dyDescent="0.2">
      <c r="A154" s="24" t="s">
        <v>352</v>
      </c>
      <c r="B154" s="50" t="s">
        <v>133</v>
      </c>
      <c r="C154" s="89" t="s">
        <v>353</v>
      </c>
      <c r="D154" s="85">
        <v>10000</v>
      </c>
      <c r="E154" s="90" t="s">
        <v>44</v>
      </c>
      <c r="F154" s="86">
        <f t="shared" si="4"/>
        <v>10000</v>
      </c>
    </row>
    <row r="155" spans="1:6" ht="22.5" x14ac:dyDescent="0.2">
      <c r="A155" s="24" t="s">
        <v>354</v>
      </c>
      <c r="B155" s="50" t="s">
        <v>133</v>
      </c>
      <c r="C155" s="89" t="s">
        <v>355</v>
      </c>
      <c r="D155" s="85">
        <v>10000</v>
      </c>
      <c r="E155" s="90" t="s">
        <v>44</v>
      </c>
      <c r="F155" s="86">
        <f t="shared" si="4"/>
        <v>10000</v>
      </c>
    </row>
    <row r="156" spans="1:6" ht="22.5" x14ac:dyDescent="0.2">
      <c r="A156" s="24" t="s">
        <v>356</v>
      </c>
      <c r="B156" s="50" t="s">
        <v>133</v>
      </c>
      <c r="C156" s="89" t="s">
        <v>357</v>
      </c>
      <c r="D156" s="85">
        <v>10000</v>
      </c>
      <c r="E156" s="90" t="s">
        <v>44</v>
      </c>
      <c r="F156" s="86">
        <f t="shared" si="4"/>
        <v>10000</v>
      </c>
    </row>
    <row r="157" spans="1:6" ht="85.5" customHeight="1" x14ac:dyDescent="0.2">
      <c r="A157" s="51" t="s">
        <v>358</v>
      </c>
      <c r="B157" s="50" t="s">
        <v>133</v>
      </c>
      <c r="C157" s="89" t="s">
        <v>359</v>
      </c>
      <c r="D157" s="85">
        <v>10000</v>
      </c>
      <c r="E157" s="90" t="s">
        <v>44</v>
      </c>
      <c r="F157" s="86">
        <f t="shared" si="4"/>
        <v>10000</v>
      </c>
    </row>
    <row r="158" spans="1:6" ht="22.5" x14ac:dyDescent="0.2">
      <c r="A158" s="24" t="s">
        <v>146</v>
      </c>
      <c r="B158" s="50" t="s">
        <v>133</v>
      </c>
      <c r="C158" s="89" t="s">
        <v>360</v>
      </c>
      <c r="D158" s="85">
        <v>10000</v>
      </c>
      <c r="E158" s="90" t="s">
        <v>44</v>
      </c>
      <c r="F158" s="86">
        <f t="shared" si="4"/>
        <v>10000</v>
      </c>
    </row>
    <row r="159" spans="1:6" ht="22.5" x14ac:dyDescent="0.2">
      <c r="A159" s="24" t="s">
        <v>148</v>
      </c>
      <c r="B159" s="50" t="s">
        <v>133</v>
      </c>
      <c r="C159" s="89" t="s">
        <v>361</v>
      </c>
      <c r="D159" s="85">
        <v>10000</v>
      </c>
      <c r="E159" s="90" t="s">
        <v>44</v>
      </c>
      <c r="F159" s="86">
        <f t="shared" si="4"/>
        <v>10000</v>
      </c>
    </row>
    <row r="160" spans="1:6" x14ac:dyDescent="0.2">
      <c r="A160" s="24" t="s">
        <v>362</v>
      </c>
      <c r="B160" s="50" t="s">
        <v>133</v>
      </c>
      <c r="C160" s="89" t="s">
        <v>363</v>
      </c>
      <c r="D160" s="85">
        <v>6248100</v>
      </c>
      <c r="E160" s="90">
        <v>636000</v>
      </c>
      <c r="F160" s="86">
        <f t="shared" si="4"/>
        <v>5612100</v>
      </c>
    </row>
    <row r="161" spans="1:6" x14ac:dyDescent="0.2">
      <c r="A161" s="24" t="s">
        <v>364</v>
      </c>
      <c r="B161" s="50" t="s">
        <v>133</v>
      </c>
      <c r="C161" s="89" t="s">
        <v>365</v>
      </c>
      <c r="D161" s="85">
        <v>6248100</v>
      </c>
      <c r="E161" s="90">
        <v>636000</v>
      </c>
      <c r="F161" s="86">
        <f t="shared" si="4"/>
        <v>5612100</v>
      </c>
    </row>
    <row r="162" spans="1:6" x14ac:dyDescent="0.2">
      <c r="A162" s="24" t="s">
        <v>366</v>
      </c>
      <c r="B162" s="50" t="s">
        <v>133</v>
      </c>
      <c r="C162" s="89" t="s">
        <v>367</v>
      </c>
      <c r="D162" s="85">
        <v>6248100</v>
      </c>
      <c r="E162" s="90">
        <v>636000</v>
      </c>
      <c r="F162" s="86">
        <f t="shared" si="4"/>
        <v>5612100</v>
      </c>
    </row>
    <row r="163" spans="1:6" x14ac:dyDescent="0.2">
      <c r="A163" s="24" t="s">
        <v>368</v>
      </c>
      <c r="B163" s="50" t="s">
        <v>133</v>
      </c>
      <c r="C163" s="89" t="s">
        <v>369</v>
      </c>
      <c r="D163" s="85">
        <v>6248100</v>
      </c>
      <c r="E163" s="90">
        <v>636000</v>
      </c>
      <c r="F163" s="86">
        <f t="shared" si="4"/>
        <v>5612100</v>
      </c>
    </row>
    <row r="164" spans="1:6" ht="45" x14ac:dyDescent="0.2">
      <c r="A164" s="24" t="s">
        <v>370</v>
      </c>
      <c r="B164" s="50" t="s">
        <v>133</v>
      </c>
      <c r="C164" s="89" t="s">
        <v>371</v>
      </c>
      <c r="D164" s="85">
        <v>5603800</v>
      </c>
      <c r="E164" s="90">
        <v>636000</v>
      </c>
      <c r="F164" s="86">
        <f t="shared" si="4"/>
        <v>4967800</v>
      </c>
    </row>
    <row r="165" spans="1:6" x14ac:dyDescent="0.2">
      <c r="A165" s="24" t="s">
        <v>372</v>
      </c>
      <c r="B165" s="50" t="s">
        <v>133</v>
      </c>
      <c r="C165" s="89" t="s">
        <v>373</v>
      </c>
      <c r="D165" s="85">
        <v>5603800</v>
      </c>
      <c r="E165" s="90">
        <v>636000</v>
      </c>
      <c r="F165" s="86">
        <f t="shared" si="4"/>
        <v>4967800</v>
      </c>
    </row>
    <row r="166" spans="1:6" ht="37.5" customHeight="1" x14ac:dyDescent="0.2">
      <c r="A166" s="24" t="s">
        <v>374</v>
      </c>
      <c r="B166" s="50" t="s">
        <v>133</v>
      </c>
      <c r="C166" s="89" t="s">
        <v>375</v>
      </c>
      <c r="D166" s="85">
        <v>5303800</v>
      </c>
      <c r="E166" s="90">
        <v>636000</v>
      </c>
      <c r="F166" s="86">
        <f t="shared" si="4"/>
        <v>4667800</v>
      </c>
    </row>
    <row r="167" spans="1:6" x14ac:dyDescent="0.2">
      <c r="A167" s="24" t="s">
        <v>376</v>
      </c>
      <c r="B167" s="50" t="s">
        <v>133</v>
      </c>
      <c r="C167" s="89" t="s">
        <v>377</v>
      </c>
      <c r="D167" s="85">
        <v>300000</v>
      </c>
      <c r="E167" s="90" t="s">
        <v>44</v>
      </c>
      <c r="F167" s="86">
        <f t="shared" si="4"/>
        <v>300000</v>
      </c>
    </row>
    <row r="168" spans="1:6" ht="33.75" x14ac:dyDescent="0.2">
      <c r="A168" s="24" t="s">
        <v>378</v>
      </c>
      <c r="B168" s="50" t="s">
        <v>133</v>
      </c>
      <c r="C168" s="89" t="s">
        <v>379</v>
      </c>
      <c r="D168" s="85">
        <v>644300</v>
      </c>
      <c r="E168" s="90" t="s">
        <v>44</v>
      </c>
      <c r="F168" s="86">
        <f t="shared" si="4"/>
        <v>644300</v>
      </c>
    </row>
    <row r="169" spans="1:6" x14ac:dyDescent="0.2">
      <c r="A169" s="24" t="s">
        <v>372</v>
      </c>
      <c r="B169" s="50" t="s">
        <v>133</v>
      </c>
      <c r="C169" s="89" t="s">
        <v>380</v>
      </c>
      <c r="D169" s="85">
        <v>644300</v>
      </c>
      <c r="E169" s="90" t="s">
        <v>44</v>
      </c>
      <c r="F169" s="86">
        <f t="shared" si="4"/>
        <v>644300</v>
      </c>
    </row>
    <row r="170" spans="1:6" x14ac:dyDescent="0.2">
      <c r="A170" s="24" t="s">
        <v>376</v>
      </c>
      <c r="B170" s="50" t="s">
        <v>133</v>
      </c>
      <c r="C170" s="89" t="s">
        <v>381</v>
      </c>
      <c r="D170" s="85">
        <v>644300</v>
      </c>
      <c r="E170" s="90" t="s">
        <v>44</v>
      </c>
      <c r="F170" s="86">
        <f t="shared" si="4"/>
        <v>644300</v>
      </c>
    </row>
    <row r="171" spans="1:6" x14ac:dyDescent="0.2">
      <c r="A171" s="24" t="s">
        <v>382</v>
      </c>
      <c r="B171" s="50" t="s">
        <v>133</v>
      </c>
      <c r="C171" s="89" t="s">
        <v>383</v>
      </c>
      <c r="D171" s="85">
        <v>77000</v>
      </c>
      <c r="E171" s="90">
        <v>6401.1</v>
      </c>
      <c r="F171" s="86">
        <f t="shared" si="4"/>
        <v>70598.899999999994</v>
      </c>
    </row>
    <row r="172" spans="1:6" x14ac:dyDescent="0.2">
      <c r="A172" s="24" t="s">
        <v>384</v>
      </c>
      <c r="B172" s="50" t="s">
        <v>133</v>
      </c>
      <c r="C172" s="89" t="s">
        <v>385</v>
      </c>
      <c r="D172" s="85">
        <v>77000</v>
      </c>
      <c r="E172" s="90">
        <v>6401.1</v>
      </c>
      <c r="F172" s="86">
        <f t="shared" si="4"/>
        <v>70598.899999999994</v>
      </c>
    </row>
    <row r="173" spans="1:6" ht="17.25" customHeight="1" x14ac:dyDescent="0.2">
      <c r="A173" s="24" t="s">
        <v>386</v>
      </c>
      <c r="B173" s="50" t="s">
        <v>133</v>
      </c>
      <c r="C173" s="89" t="s">
        <v>387</v>
      </c>
      <c r="D173" s="85">
        <v>77000</v>
      </c>
      <c r="E173" s="90">
        <v>6401.1</v>
      </c>
      <c r="F173" s="86">
        <f t="shared" si="4"/>
        <v>70598.899999999994</v>
      </c>
    </row>
    <row r="174" spans="1:6" x14ac:dyDescent="0.2">
      <c r="A174" s="24" t="s">
        <v>388</v>
      </c>
      <c r="B174" s="50" t="s">
        <v>133</v>
      </c>
      <c r="C174" s="89" t="s">
        <v>389</v>
      </c>
      <c r="D174" s="85">
        <v>77000</v>
      </c>
      <c r="E174" s="90">
        <v>6401.1</v>
      </c>
      <c r="F174" s="86">
        <f t="shared" si="4"/>
        <v>70598.899999999994</v>
      </c>
    </row>
    <row r="175" spans="1:6" ht="67.5" x14ac:dyDescent="0.2">
      <c r="A175" s="51" t="s">
        <v>390</v>
      </c>
      <c r="B175" s="50" t="s">
        <v>133</v>
      </c>
      <c r="C175" s="89" t="s">
        <v>391</v>
      </c>
      <c r="D175" s="85">
        <v>77000</v>
      </c>
      <c r="E175" s="90">
        <v>6401.1</v>
      </c>
      <c r="F175" s="86">
        <f t="shared" ref="F175:F184" si="5">IF(OR(D175="-",IF(E175="-",0,E175)&gt;=IF(D175="-",0,D175)),"-",IF(D175="-",0,D175)-IF(E175="-",0,E175))</f>
        <v>70598.899999999994</v>
      </c>
    </row>
    <row r="176" spans="1:6" x14ac:dyDescent="0.2">
      <c r="A176" s="24" t="s">
        <v>392</v>
      </c>
      <c r="B176" s="50" t="s">
        <v>133</v>
      </c>
      <c r="C176" s="89" t="s">
        <v>393</v>
      </c>
      <c r="D176" s="85">
        <v>77000</v>
      </c>
      <c r="E176" s="90">
        <v>6401.1</v>
      </c>
      <c r="F176" s="86">
        <f t="shared" si="5"/>
        <v>70598.899999999994</v>
      </c>
    </row>
    <row r="177" spans="1:6" x14ac:dyDescent="0.2">
      <c r="A177" s="24" t="s">
        <v>394</v>
      </c>
      <c r="B177" s="50" t="s">
        <v>133</v>
      </c>
      <c r="C177" s="89" t="s">
        <v>395</v>
      </c>
      <c r="D177" s="85">
        <v>77000</v>
      </c>
      <c r="E177" s="90">
        <v>6401.1</v>
      </c>
      <c r="F177" s="86">
        <f t="shared" si="5"/>
        <v>70598.899999999994</v>
      </c>
    </row>
    <row r="178" spans="1:6" x14ac:dyDescent="0.2">
      <c r="A178" s="24" t="s">
        <v>396</v>
      </c>
      <c r="B178" s="50" t="s">
        <v>133</v>
      </c>
      <c r="C178" s="89" t="s">
        <v>397</v>
      </c>
      <c r="D178" s="85">
        <v>20000</v>
      </c>
      <c r="E178" s="90" t="s">
        <v>44</v>
      </c>
      <c r="F178" s="86">
        <f t="shared" si="5"/>
        <v>20000</v>
      </c>
    </row>
    <row r="179" spans="1:6" x14ac:dyDescent="0.2">
      <c r="A179" s="24" t="s">
        <v>398</v>
      </c>
      <c r="B179" s="50" t="s">
        <v>133</v>
      </c>
      <c r="C179" s="89" t="s">
        <v>399</v>
      </c>
      <c r="D179" s="85">
        <v>20000</v>
      </c>
      <c r="E179" s="90" t="s">
        <v>44</v>
      </c>
      <c r="F179" s="86">
        <f t="shared" si="5"/>
        <v>20000</v>
      </c>
    </row>
    <row r="180" spans="1:6" ht="22.5" x14ac:dyDescent="0.2">
      <c r="A180" s="24" t="s">
        <v>400</v>
      </c>
      <c r="B180" s="50" t="s">
        <v>133</v>
      </c>
      <c r="C180" s="89" t="s">
        <v>401</v>
      </c>
      <c r="D180" s="85">
        <v>20000</v>
      </c>
      <c r="E180" s="90" t="s">
        <v>44</v>
      </c>
      <c r="F180" s="86">
        <f t="shared" si="5"/>
        <v>20000</v>
      </c>
    </row>
    <row r="181" spans="1:6" x14ac:dyDescent="0.2">
      <c r="A181" s="24" t="s">
        <v>402</v>
      </c>
      <c r="B181" s="50" t="s">
        <v>133</v>
      </c>
      <c r="C181" s="89" t="s">
        <v>403</v>
      </c>
      <c r="D181" s="85">
        <v>20000</v>
      </c>
      <c r="E181" s="90" t="s">
        <v>44</v>
      </c>
      <c r="F181" s="86">
        <f t="shared" si="5"/>
        <v>20000</v>
      </c>
    </row>
    <row r="182" spans="1:6" ht="45" x14ac:dyDescent="0.2">
      <c r="A182" s="24" t="s">
        <v>404</v>
      </c>
      <c r="B182" s="50" t="s">
        <v>133</v>
      </c>
      <c r="C182" s="89" t="s">
        <v>405</v>
      </c>
      <c r="D182" s="85">
        <v>20000</v>
      </c>
      <c r="E182" s="90" t="s">
        <v>44</v>
      </c>
      <c r="F182" s="86">
        <f t="shared" si="5"/>
        <v>20000</v>
      </c>
    </row>
    <row r="183" spans="1:6" ht="22.5" x14ac:dyDescent="0.2">
      <c r="A183" s="24" t="s">
        <v>146</v>
      </c>
      <c r="B183" s="50" t="s">
        <v>133</v>
      </c>
      <c r="C183" s="89" t="s">
        <v>406</v>
      </c>
      <c r="D183" s="85">
        <v>20000</v>
      </c>
      <c r="E183" s="90" t="s">
        <v>44</v>
      </c>
      <c r="F183" s="86">
        <f t="shared" si="5"/>
        <v>20000</v>
      </c>
    </row>
    <row r="184" spans="1:6" ht="22.5" x14ac:dyDescent="0.2">
      <c r="A184" s="24" t="s">
        <v>148</v>
      </c>
      <c r="B184" s="50" t="s">
        <v>133</v>
      </c>
      <c r="C184" s="89" t="s">
        <v>407</v>
      </c>
      <c r="D184" s="85">
        <v>20000</v>
      </c>
      <c r="E184" s="90" t="s">
        <v>44</v>
      </c>
      <c r="F184" s="86">
        <f t="shared" si="5"/>
        <v>20000</v>
      </c>
    </row>
    <row r="185" spans="1:6" ht="9" customHeight="1" x14ac:dyDescent="0.2">
      <c r="A185" s="52"/>
      <c r="B185" s="53"/>
      <c r="C185" s="54"/>
      <c r="D185" s="55"/>
      <c r="E185" s="53"/>
      <c r="F185" s="53"/>
    </row>
    <row r="186" spans="1:6" ht="13.5" customHeight="1" x14ac:dyDescent="0.2">
      <c r="A186" s="56" t="s">
        <v>408</v>
      </c>
      <c r="B186" s="57" t="s">
        <v>409</v>
      </c>
      <c r="C186" s="91" t="s">
        <v>134</v>
      </c>
      <c r="D186" s="92">
        <v>-1957500</v>
      </c>
      <c r="E186" s="92">
        <v>-73252.66</v>
      </c>
      <c r="F186" s="93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showGridLines="0" tabSelected="1" topLeftCell="A4" workbookViewId="0">
      <selection activeCell="A25" sqref="A25:XF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411</v>
      </c>
      <c r="B1" s="127"/>
      <c r="C1" s="127"/>
      <c r="D1" s="127"/>
      <c r="E1" s="127"/>
      <c r="F1" s="127"/>
    </row>
    <row r="2" spans="1:6" ht="13.15" customHeight="1" x14ac:dyDescent="0.25">
      <c r="A2" s="103" t="s">
        <v>412</v>
      </c>
      <c r="B2" s="103"/>
      <c r="C2" s="103"/>
      <c r="D2" s="103"/>
      <c r="E2" s="103"/>
      <c r="F2" s="103"/>
    </row>
    <row r="3" spans="1:6" ht="9" customHeight="1" x14ac:dyDescent="0.2">
      <c r="A3" s="5"/>
      <c r="B3" s="58"/>
      <c r="C3" s="34"/>
      <c r="D3" s="9"/>
      <c r="E3" s="9"/>
      <c r="F3" s="34"/>
    </row>
    <row r="4" spans="1:6" ht="13.9" customHeight="1" x14ac:dyDescent="0.2">
      <c r="A4" s="114" t="s">
        <v>21</v>
      </c>
      <c r="B4" s="108" t="s">
        <v>22</v>
      </c>
      <c r="C4" s="120" t="s">
        <v>413</v>
      </c>
      <c r="D4" s="111" t="s">
        <v>24</v>
      </c>
      <c r="E4" s="111" t="s">
        <v>25</v>
      </c>
      <c r="F4" s="117" t="s">
        <v>26</v>
      </c>
    </row>
    <row r="5" spans="1:6" ht="4.9000000000000004" customHeight="1" x14ac:dyDescent="0.2">
      <c r="A5" s="115"/>
      <c r="B5" s="109"/>
      <c r="C5" s="121"/>
      <c r="D5" s="112"/>
      <c r="E5" s="112"/>
      <c r="F5" s="118"/>
    </row>
    <row r="6" spans="1:6" ht="6" customHeight="1" x14ac:dyDescent="0.2">
      <c r="A6" s="115"/>
      <c r="B6" s="109"/>
      <c r="C6" s="121"/>
      <c r="D6" s="112"/>
      <c r="E6" s="112"/>
      <c r="F6" s="118"/>
    </row>
    <row r="7" spans="1:6" ht="4.9000000000000004" customHeight="1" x14ac:dyDescent="0.2">
      <c r="A7" s="115"/>
      <c r="B7" s="109"/>
      <c r="C7" s="121"/>
      <c r="D7" s="112"/>
      <c r="E7" s="112"/>
      <c r="F7" s="118"/>
    </row>
    <row r="8" spans="1:6" ht="6" customHeight="1" x14ac:dyDescent="0.2">
      <c r="A8" s="115"/>
      <c r="B8" s="109"/>
      <c r="C8" s="121"/>
      <c r="D8" s="112"/>
      <c r="E8" s="112"/>
      <c r="F8" s="118"/>
    </row>
    <row r="9" spans="1:6" ht="6" customHeight="1" x14ac:dyDescent="0.2">
      <c r="A9" s="115"/>
      <c r="B9" s="109"/>
      <c r="C9" s="121"/>
      <c r="D9" s="112"/>
      <c r="E9" s="112"/>
      <c r="F9" s="118"/>
    </row>
    <row r="10" spans="1:6" ht="18" customHeight="1" x14ac:dyDescent="0.2">
      <c r="A10" s="116"/>
      <c r="B10" s="110"/>
      <c r="C10" s="128"/>
      <c r="D10" s="113"/>
      <c r="E10" s="113"/>
      <c r="F10" s="11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5.5" x14ac:dyDescent="0.2">
      <c r="A12" s="67" t="s">
        <v>414</v>
      </c>
      <c r="B12" s="68" t="s">
        <v>415</v>
      </c>
      <c r="C12" s="69" t="s">
        <v>134</v>
      </c>
      <c r="D12" s="70">
        <v>1957500</v>
      </c>
      <c r="E12" s="70">
        <f>E18</f>
        <v>73252.659999999916</v>
      </c>
      <c r="F12" s="71" t="s">
        <v>134</v>
      </c>
    </row>
    <row r="13" spans="1:6" x14ac:dyDescent="0.2">
      <c r="A13" s="72" t="s">
        <v>33</v>
      </c>
      <c r="B13" s="73"/>
      <c r="C13" s="74"/>
      <c r="D13" s="75"/>
      <c r="E13" s="75"/>
      <c r="F13" s="76"/>
    </row>
    <row r="14" spans="1:6" ht="25.5" x14ac:dyDescent="0.2">
      <c r="A14" s="77" t="s">
        <v>416</v>
      </c>
      <c r="B14" s="78" t="s">
        <v>417</v>
      </c>
      <c r="C14" s="79" t="s">
        <v>134</v>
      </c>
      <c r="D14" s="80" t="s">
        <v>44</v>
      </c>
      <c r="E14" s="80" t="s">
        <v>44</v>
      </c>
      <c r="F14" s="81" t="s">
        <v>44</v>
      </c>
    </row>
    <row r="15" spans="1:6" x14ac:dyDescent="0.2">
      <c r="A15" s="72" t="s">
        <v>418</v>
      </c>
      <c r="B15" s="73"/>
      <c r="C15" s="74"/>
      <c r="D15" s="75"/>
      <c r="E15" s="75"/>
      <c r="F15" s="76"/>
    </row>
    <row r="16" spans="1:6" ht="25.5" x14ac:dyDescent="0.2">
      <c r="A16" s="77" t="s">
        <v>419</v>
      </c>
      <c r="B16" s="78" t="s">
        <v>420</v>
      </c>
      <c r="C16" s="79" t="s">
        <v>134</v>
      </c>
      <c r="D16" s="80" t="s">
        <v>44</v>
      </c>
      <c r="E16" s="80" t="s">
        <v>44</v>
      </c>
      <c r="F16" s="81" t="s">
        <v>44</v>
      </c>
    </row>
    <row r="17" spans="1:6" x14ac:dyDescent="0.2">
      <c r="A17" s="72" t="s">
        <v>418</v>
      </c>
      <c r="B17" s="73"/>
      <c r="C17" s="74"/>
      <c r="D17" s="75"/>
      <c r="E17" s="75"/>
      <c r="F17" s="76"/>
    </row>
    <row r="18" spans="1:6" x14ac:dyDescent="0.2">
      <c r="A18" s="67" t="s">
        <v>421</v>
      </c>
      <c r="B18" s="68" t="s">
        <v>422</v>
      </c>
      <c r="C18" s="69" t="s">
        <v>423</v>
      </c>
      <c r="D18" s="70">
        <v>1957500</v>
      </c>
      <c r="E18" s="70">
        <f>E19</f>
        <v>73252.659999999916</v>
      </c>
      <c r="F18" s="71">
        <f>F19</f>
        <v>1884247.34</v>
      </c>
    </row>
    <row r="19" spans="1:6" ht="25.5" x14ac:dyDescent="0.2">
      <c r="A19" s="67" t="s">
        <v>424</v>
      </c>
      <c r="B19" s="68" t="s">
        <v>422</v>
      </c>
      <c r="C19" s="69" t="s">
        <v>425</v>
      </c>
      <c r="D19" s="70">
        <v>1957500</v>
      </c>
      <c r="E19" s="70">
        <f>E20+E22</f>
        <v>73252.659999999916</v>
      </c>
      <c r="F19" s="71">
        <f>D19-E19</f>
        <v>1884247.34</v>
      </c>
    </row>
    <row r="20" spans="1:6" x14ac:dyDescent="0.2">
      <c r="A20" s="67" t="s">
        <v>426</v>
      </c>
      <c r="B20" s="68" t="s">
        <v>427</v>
      </c>
      <c r="C20" s="69" t="s">
        <v>428</v>
      </c>
      <c r="D20" s="70">
        <v>-14615000</v>
      </c>
      <c r="E20" s="70">
        <f>E21</f>
        <v>-1721426.52</v>
      </c>
      <c r="F20" s="71" t="s">
        <v>410</v>
      </c>
    </row>
    <row r="21" spans="1:6" ht="25.5" x14ac:dyDescent="0.2">
      <c r="A21" s="82" t="s">
        <v>429</v>
      </c>
      <c r="B21" s="83" t="s">
        <v>427</v>
      </c>
      <c r="C21" s="84" t="s">
        <v>430</v>
      </c>
      <c r="D21" s="85">
        <v>-14615000</v>
      </c>
      <c r="E21" s="85">
        <v>-1721426.52</v>
      </c>
      <c r="F21" s="86" t="s">
        <v>410</v>
      </c>
    </row>
    <row r="22" spans="1:6" x14ac:dyDescent="0.2">
      <c r="A22" s="67" t="s">
        <v>431</v>
      </c>
      <c r="B22" s="68" t="s">
        <v>432</v>
      </c>
      <c r="C22" s="69" t="s">
        <v>433</v>
      </c>
      <c r="D22" s="70">
        <v>16572500</v>
      </c>
      <c r="E22" s="70">
        <f>E23</f>
        <v>1794679.18</v>
      </c>
      <c r="F22" s="71" t="s">
        <v>410</v>
      </c>
    </row>
    <row r="23" spans="1:6" ht="25.5" x14ac:dyDescent="0.2">
      <c r="A23" s="82" t="s">
        <v>434</v>
      </c>
      <c r="B23" s="83" t="s">
        <v>432</v>
      </c>
      <c r="C23" s="84" t="s">
        <v>435</v>
      </c>
      <c r="D23" s="85">
        <v>16572500</v>
      </c>
      <c r="E23" s="85">
        <v>1794679.18</v>
      </c>
      <c r="F23" s="86" t="s">
        <v>410</v>
      </c>
    </row>
    <row r="24" spans="1:6" ht="12.75" customHeight="1" x14ac:dyDescent="0.2">
      <c r="A24" s="59"/>
      <c r="B24" s="60"/>
      <c r="C24" s="61"/>
      <c r="D24" s="62"/>
      <c r="E24" s="62"/>
      <c r="F24" s="63"/>
    </row>
    <row r="25" spans="1:6" ht="22.5" customHeight="1" x14ac:dyDescent="0.2"/>
    <row r="26" spans="1:6" ht="22.5" customHeight="1" x14ac:dyDescent="0.2"/>
    <row r="27" spans="1:6" ht="22.5" customHeight="1" x14ac:dyDescent="0.2"/>
    <row r="28" spans="1:6" ht="22.5" customHeight="1" x14ac:dyDescent="0.2"/>
    <row r="29" spans="1:6" ht="22.5" customHeight="1" x14ac:dyDescent="0.2"/>
    <row r="30" spans="1:6" ht="22.5" customHeight="1" x14ac:dyDescent="0.2"/>
    <row r="31" spans="1:6" ht="22.5" customHeight="1" x14ac:dyDescent="0.2"/>
    <row r="32" spans="1:6" ht="22.5" customHeight="1" x14ac:dyDescent="0.2"/>
    <row r="33" spans="1:6" ht="22.5" customHeight="1" x14ac:dyDescent="0.2"/>
    <row r="34" spans="1:6" ht="22.5" customHeight="1" x14ac:dyDescent="0.2"/>
    <row r="35" spans="1:6" ht="22.5" customHeight="1" x14ac:dyDescent="0.2">
      <c r="A35" s="64" t="s">
        <v>454</v>
      </c>
      <c r="D35" s="65"/>
      <c r="E35" s="65"/>
      <c r="F35" s="6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92:F92">
    <cfRule type="cellIs" priority="6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5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18</v>
      </c>
    </row>
    <row r="11" spans="1:2" x14ac:dyDescent="0.2">
      <c r="A11" t="s">
        <v>452</v>
      </c>
      <c r="B11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cp:lastPrinted>2023-03-01T07:09:42Z</cp:lastPrinted>
  <dcterms:created xsi:type="dcterms:W3CDTF">2023-03-01T06:40:20Z</dcterms:created>
  <dcterms:modified xsi:type="dcterms:W3CDTF">2023-03-01T07:38:43Z</dcterms:modified>
</cp:coreProperties>
</file>