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 27.03.2022\Отчет\месячные отчеты\2022\отчет на 01.04.2022\"/>
    </mc:Choice>
  </mc:AlternateContent>
  <xr:revisionPtr revIDLastSave="0" documentId="13_ncr:1_{A98ADD13-4A37-4FC6-ACCB-AC3F7EFB945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3" l="1"/>
  <c r="E21" i="3"/>
  <c r="E20" i="3" l="1"/>
  <c r="E22" i="3"/>
  <c r="E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E18" i="3" l="1"/>
  <c r="E12" i="3" s="1"/>
  <c r="F19" i="3"/>
  <c r="F18" i="3" s="1"/>
</calcChain>
</file>

<file path=xl/sharedStrings.xml><?xml version="1.0" encoding="utf-8"?>
<sst xmlns="http://schemas.openxmlformats.org/spreadsheetml/2006/main" count="792" uniqueCount="412">
  <si>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</si>
  <si>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</si>
  <si>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</si>
  <si>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</si>
  <si>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</si>
  <si>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</si>
  <si>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</si>
  <si>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</si>
  <si>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</si>
  <si>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</si>
  <si>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</si>
  <si>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</si>
  <si>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</si>
  <si>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</si>
  <si>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</si>
  <si>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Круглянское сельское поселение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</si>
  <si>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</si>
  <si>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</si>
  <si>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</si>
  <si>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</si>
  <si>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</si>
  <si>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</si>
  <si>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</si>
  <si>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</si>
  <si>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</si>
  <si>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</si>
  <si>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</si>
  <si>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</si>
  <si>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</si>
  <si>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</si>
  <si>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</si>
  <si>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</si>
  <si>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</si>
  <si>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</si>
  <si>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</si>
  <si>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</si>
  <si>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</si>
  <si>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</si>
  <si>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</si>
  <si>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</si>
  <si>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</si>
  <si>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</si>
  <si>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</si>
  <si>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</si>
  <si>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</si>
  <si>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</si>
  <si>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</si>
  <si>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</si>
  <si>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</si>
  <si>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</si>
  <si>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</si>
  <si>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</si>
  <si>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</si>
  <si>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</si>
  <si>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</si>
  <si>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</si>
  <si>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</si>
  <si>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</si>
  <si>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</si>
  <si>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</si>
  <si>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</si>
  <si>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</si>
  <si>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</si>
  <si>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</si>
  <si>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</si>
  <si>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</si>
  <si>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</si>
  <si>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</si>
  <si>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</si>
  <si>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</si>
  <si>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</si>
  <si>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</si>
  <si>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</si>
  <si>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</si>
  <si>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</si>
  <si>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</si>
  <si>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</si>
  <si>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</si>
  <si>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</si>
  <si>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</si>
  <si>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</si>
  <si>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</si>
  <si>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</si>
  <si>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</si>
  <si>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</si>
  <si>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</si>
  <si>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</si>
  <si>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</si>
  <si>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</si>
  <si>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</si>
  <si>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</si>
  <si>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</si>
  <si>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</si>
  <si>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</si>
  <si>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</si>
  <si>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</si>
  <si>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</si>
  <si>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</si>
  <si>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</si>
  <si>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</si>
  <si>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</si>
  <si>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</si>
  <si>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</si>
  <si>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</si>
  <si>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</si>
  <si>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</si>
  <si>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</si>
  <si>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</si>
  <si>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</si>
  <si>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</si>
  <si>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</si>
  <si>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</si>
  <si>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</si>
  <si>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</si>
  <si>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</si>
  <si>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</si>
  <si>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</si>
  <si>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</si>
  <si>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</si>
  <si>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</si>
  <si>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</si>
  <si>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</si>
  <si>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</si>
  <si>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</si>
  <si>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</si>
  <si>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</si>
  <si>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</si>
  <si>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</si>
  <si>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</si>
  <si>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</si>
  <si>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</si>
  <si>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</si>
  <si>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</si>
  <si>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</si>
  <si>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</si>
  <si>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</si>
  <si>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</si>
  <si>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</si>
  <si>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</si>
  <si>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</si>
  <si>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</si>
  <si>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</si>
  <si>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</si>
  <si>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</si>
  <si>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</si>
  <si>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</si>
  <si>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</si>
  <si>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</si>
  <si>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</si>
  <si>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</si>
  <si>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</si>
  <si>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</si>
  <si>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</si>
  <si>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</si>
  <si>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</si>
  <si>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</si>
  <si>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</si>
  <si>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</si>
  <si>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</si>
  <si>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</si>
  <si>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</si>
  <si>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</si>
  <si>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</si>
  <si>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</si>
  <si>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</si>
  <si>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</si>
  <si>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</si>
  <si>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</si>
  <si>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</si>
  <si>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</si>
  <si>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</si>
  <si>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</si>
  <si>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</si>
  <si>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</si>
  <si>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</si>
  <si>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</si>
  <si>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</si>
  <si>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</si>
  <si>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</si>
  <si>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</si>
  <si>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</si>
  <si>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</si>
  <si>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</si>
  <si>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</si>
  <si>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</si>
  <si>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</si>
  <si>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</si>
  <si>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</si>
  <si>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</si>
  <si>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</si>
  <si>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</si>
  <si>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</si>
  <si>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</si>
  <si>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</si>
  <si>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</si>
  <si>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</si>
  <si>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</si>
  <si>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</si>
  <si>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</si>
  <si>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</si>
  <si>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</si>
  <si>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</si>
  <si>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благоустройство территории возле здания администрации Круглянского сельского поселения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</si>
  <si>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951 0104 1310028770 000 </t>
  </si>
  <si>
    <t xml:space="preserve">951 0104 1310028770 240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</si>
  <si>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</si>
  <si>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951 0104 1310028770 243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</si>
  <si>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</si>
  <si>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</si>
  <si>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</si>
  <si>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</si>
  <si>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</si>
  <si>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</si>
  <si>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</si>
  <si>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</si>
  <si>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</si>
  <si>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</si>
  <si>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</si>
  <si>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</si>
  <si>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</si>
  <si>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</si>
  <si>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</si>
  <si>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</si>
  <si>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</si>
  <si>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</si>
  <si>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</si>
  <si>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</si>
  <si>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</si>
  <si>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</si>
  <si>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</si>
  <si>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</si>
  <si>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</si>
  <si>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</si>
  <si>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</si>
  <si>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</si>
  <si>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</si>
  <si>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951 0113 9990028580 000 </t>
  </si>
  <si>
    <t xml:space="preserve">951 0113 9990028580 240 </t>
  </si>
  <si>
    <t xml:space="preserve">951 0113 9990028580 244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</si>
  <si>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</si>
  <si>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</si>
  <si>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</si>
  <si>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</si>
  <si>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</si>
  <si>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</si>
  <si>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</si>
  <si>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</si>
  <si>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</si>
  <si>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</si>
  <si>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</si>
  <si>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</si>
  <si>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</si>
  <si>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</si>
  <si>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</si>
  <si>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</si>
  <si>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</si>
  <si>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</si>
  <si>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</si>
  <si>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</si>
  <si>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</si>
  <si>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</si>
  <si>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</si>
  <si>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</si>
  <si>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</si>
  <si>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</si>
  <si>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</si>
  <si>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</si>
  <si>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</si>
  <si>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</si>
  <si>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</si>
  <si>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</si>
  <si>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</si>
  <si>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</si>
  <si>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</si>
  <si>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</si>
  <si>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</si>
  <si>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</si>
  <si>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</si>
  <si>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</si>
  <si>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</si>
  <si>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</si>
  <si>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</si>
  <si>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</si>
  <si>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</si>
  <si>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</si>
  <si>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</si>
  <si>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</si>
  <si>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</si>
  <si>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</si>
  <si>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</si>
  <si>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</si>
  <si>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</si>
  <si>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</si>
  <si>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</si>
  <si>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</si>
  <si>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</si>
  <si>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</si>
  <si>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</si>
  <si>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</si>
  <si>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</si>
  <si>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</si>
  <si>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</si>
  <si>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</si>
  <si>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</si>
  <si>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</si>
  <si>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</si>
  <si>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</si>
  <si>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</si>
  <si>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</si>
  <si>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</si>
  <si>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</si>
  <si>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</si>
  <si>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</si>
  <si>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на капитальный ремонт памятников погибшим воинам ВОВ в рамках подпрограммы "Прочее благоустройство" муниципальной программы "Благоустройство территории"</t>
  </si>
  <si>
    <t xml:space="preserve">951 0503 0910028370 000 </t>
  </si>
  <si>
    <t xml:space="preserve">951 0503 0910028370 240 </t>
  </si>
  <si>
    <t xml:space="preserve">951 0503 0910028370 244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</si>
  <si>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</si>
  <si>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</si>
  <si>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</si>
  <si>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</si>
  <si>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</si>
  <si>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</si>
  <si>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</si>
  <si>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</si>
  <si>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</si>
  <si>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</si>
  <si>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</si>
  <si>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</si>
  <si>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</si>
  <si>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</si>
  <si>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</si>
  <si>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</si>
  <si>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</si>
  <si>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</si>
  <si>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</si>
  <si>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</si>
  <si>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</si>
  <si>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</si>
  <si>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</si>
  <si>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</si>
  <si>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</si>
  <si>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</si>
  <si>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</si>
  <si>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</si>
  <si>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</si>
  <si>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</si>
  <si>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</si>
  <si>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</si>
  <si>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</si>
  <si>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</si>
  <si>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</si>
  <si>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</si>
  <si>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</si>
  <si>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</si>
  <si>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</si>
  <si>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</si>
  <si>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</si>
  <si>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</si>
  <si>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</si>
  <si>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</si>
  <si>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</si>
  <si>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</si>
  <si>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</si>
  <si>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</si>
  <si>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</si>
  <si>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</si>
  <si>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</si>
  <si>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</si>
  <si>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</si>
  <si>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</si>
  <si>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</si>
  <si>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</si>
  <si>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</si>
  <si>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</si>
  <si>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</si>
  <si>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</si>
  <si>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</si>
  <si>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</si>
  <si>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</si>
  <si>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</si>
  <si>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</si>
  <si>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</si>
  <si>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</si>
  <si>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</si>
  <si>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</si>
  <si>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</si>
  <si>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</si>
  <si>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</si>
  <si>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</si>
  <si>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</si>
  <si>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</si>
  <si>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</si>
  <si>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</si>
  <si>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</si>
  <si>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</si>
  <si>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</si>
  <si>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</si>
  <si>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</si>
  <si>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</si>
  <si>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</si>
  <si>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</si>
  <si>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</si>
  <si>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</si>
  <si>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</si>
  <si>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</si>
  <si>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</si>
  <si>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</si>
  <si>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</si>
  <si>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</si>
  <si>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апреля 2022</t>
  </si>
  <si>
    <t>"04"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</si>
</sst>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rebuchet MS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7" fillId="0" borderId="0" xfId="0" applyFont="1"/>
    <xf numFmtId="0" fontId="8" fillId="0" borderId="0" xfId="0" applyFont="1"/>
    <xf numFmtId="49" fontId="4" fillId="0" borderId="18" xfId="0" applyNumberFormat="1" applyFont="1" applyBorder="1" applyAlignment="1" applyProtection="1">
      <alignment horizontal="center" vertical="center"/>
    </xf>
    <xf numFmtId="49" fontId="9" fillId="0" borderId="44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4" fillId="0" borderId="4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15" xfId="0" applyNumberFormat="1" applyFont="1" applyBorder="1" applyAlignment="1" applyProtection="1">
      <alignment horizontal="center" wrapText="1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5232</xdr:colOff>
      <xdr:row>23</xdr:row>
      <xdr:rowOff>123825</xdr:rowOff>
    </xdr:from>
    <xdr:to>
      <xdr:col>3</xdr:col>
      <xdr:colOff>152400</xdr:colOff>
      <xdr:row>27</xdr:row>
      <xdr:rowOff>57151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21F6FA4-73E8-4F2C-95C1-6BCB1DC468AD}"/>
            </a:ext>
          </a:extLst>
        </xdr:cNvPr>
        <xdr:cNvGrpSpPr>
          <a:grpSpLocks/>
        </xdr:cNvGrpSpPr>
      </xdr:nvGrpSpPr>
      <xdr:grpSpPr bwMode="auto">
        <a:xfrm>
          <a:off x="5232" y="5048250"/>
          <a:ext cx="6176493" cy="581026"/>
          <a:chOff x="1" y="-137"/>
          <a:chExt cx="971" cy="323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3B8EEA6-1737-492B-B27A-365579BF37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118"/>
            <a:ext cx="347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7DE67C7-5BEC-48B5-A1BE-35BE861A8C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8AAB1B8-53CD-4E0F-8035-1DBBCCBCDB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FB0B1D5-C338-43F2-8B10-E930E30FA2D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ED6B6B3-B5F8-4C2A-AB77-5B15130C4B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37"/>
            <a:ext cx="347" cy="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Н.П.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Горностаев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E9CC0A9-B3A3-4182-89EB-81B1A5247E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F797C45-8898-407E-840B-F279219B662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27</xdr:row>
      <xdr:rowOff>84978</xdr:rowOff>
    </xdr:from>
    <xdr:to>
      <xdr:col>2</xdr:col>
      <xdr:colOff>2590800</xdr:colOff>
      <xdr:row>31</xdr:row>
      <xdr:rowOff>47625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CB57A29-786B-493A-9305-5C0D702E7273}"/>
            </a:ext>
          </a:extLst>
        </xdr:cNvPr>
        <xdr:cNvGrpSpPr>
          <a:grpSpLocks/>
        </xdr:cNvGrpSpPr>
      </xdr:nvGrpSpPr>
      <xdr:grpSpPr bwMode="auto">
        <a:xfrm>
          <a:off x="5233" y="5657103"/>
          <a:ext cx="6024092" cy="610347"/>
          <a:chOff x="1" y="-82"/>
          <a:chExt cx="971" cy="287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4A53643-76BD-4FE3-9D1B-339FE581D6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82"/>
            <a:ext cx="447" cy="2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853A631-BF5D-4476-965B-1AD5810A6C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8A466A1-E755-465F-B902-8C48D376A8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BCE782A-B85B-4B00-83C1-6FC59E528E3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B5B611B-B24B-406F-A398-088344F0D9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Н.И. Жигулина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7B77804-7210-485E-96BF-9373EB1347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ACCC339-F36B-437C-BB0D-E4CA6A78962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5232</xdr:colOff>
      <xdr:row>31</xdr:row>
      <xdr:rowOff>56814</xdr:rowOff>
    </xdr:from>
    <xdr:to>
      <xdr:col>2</xdr:col>
      <xdr:colOff>2600324</xdr:colOff>
      <xdr:row>34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8289DD1-900C-4381-91AE-94187C0BBE68}"/>
            </a:ext>
          </a:extLst>
        </xdr:cNvPr>
        <xdr:cNvGrpSpPr>
          <a:grpSpLocks/>
        </xdr:cNvGrpSpPr>
      </xdr:nvGrpSpPr>
      <xdr:grpSpPr bwMode="auto">
        <a:xfrm>
          <a:off x="5232" y="6276639"/>
          <a:ext cx="6024092" cy="571836"/>
          <a:chOff x="1" y="-149"/>
          <a:chExt cx="971" cy="33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E4AC303-2668-42F3-826B-0C0C24EB63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113"/>
            <a:ext cx="347" cy="2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B378F2E-B046-4928-AB5F-F2F7825C6E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7144B28-5FC9-4631-8C75-E05A412E97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27C03FA-1B3D-4603-ACD4-FD6E5D06DC9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CAA4939-F69A-48B2-8D69-5176911ED3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49"/>
            <a:ext cx="347" cy="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Н.И. Жигулина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47E5F35-2176-42F4-80CE-572F88FA32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7D52A25-B381-4EE4-A15E-B1997E80062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3"/>
  <sheetViews>
    <sheetView showGridLines="0" workbookViewId="0">
      <selection activeCell="A77" sqref="A77"/>
    </sheetView>
  </sheetViews>
  <sheetFormatPr defaultRowHeight="12.75" customHeight="1" x14ac:dyDescent="0.2"/>
  <cols>
    <col min="1" max="1" width="57.140625" customWidth="1"/>
    <col min="2" max="2" width="6.140625" customWidth="1"/>
    <col min="3" max="3" width="30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410</v>
      </c>
      <c r="B4" s="112"/>
      <c r="C4" s="112"/>
      <c r="D4" s="112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 x14ac:dyDescent="0.2">
      <c r="A7" s="12" t="s">
        <v>9</v>
      </c>
      <c r="B7" s="115" t="s">
        <v>15</v>
      </c>
      <c r="C7" s="115"/>
      <c r="D7" s="115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1" t="s">
        <v>20</v>
      </c>
      <c r="B10" s="111"/>
      <c r="C10" s="111"/>
      <c r="D10" s="111"/>
      <c r="E10" s="1"/>
      <c r="F10" s="18"/>
    </row>
    <row r="11" spans="1:6" ht="4.1500000000000004" customHeight="1" x14ac:dyDescent="0.2">
      <c r="A11" s="122" t="s">
        <v>21</v>
      </c>
      <c r="B11" s="116" t="s">
        <v>22</v>
      </c>
      <c r="C11" s="116" t="s">
        <v>23</v>
      </c>
      <c r="D11" s="119" t="s">
        <v>24</v>
      </c>
      <c r="E11" s="119" t="s">
        <v>25</v>
      </c>
      <c r="F11" s="125" t="s">
        <v>26</v>
      </c>
    </row>
    <row r="12" spans="1:6" ht="3.6" customHeight="1" x14ac:dyDescent="0.2">
      <c r="A12" s="123"/>
      <c r="B12" s="117"/>
      <c r="C12" s="117"/>
      <c r="D12" s="120"/>
      <c r="E12" s="120"/>
      <c r="F12" s="126"/>
    </row>
    <row r="13" spans="1:6" ht="3" customHeight="1" x14ac:dyDescent="0.2">
      <c r="A13" s="123"/>
      <c r="B13" s="117"/>
      <c r="C13" s="117"/>
      <c r="D13" s="120"/>
      <c r="E13" s="120"/>
      <c r="F13" s="126"/>
    </row>
    <row r="14" spans="1:6" ht="3" customHeight="1" x14ac:dyDescent="0.2">
      <c r="A14" s="123"/>
      <c r="B14" s="117"/>
      <c r="C14" s="117"/>
      <c r="D14" s="120"/>
      <c r="E14" s="120"/>
      <c r="F14" s="126"/>
    </row>
    <row r="15" spans="1:6" ht="3" customHeight="1" x14ac:dyDescent="0.2">
      <c r="A15" s="123"/>
      <c r="B15" s="117"/>
      <c r="C15" s="117"/>
      <c r="D15" s="120"/>
      <c r="E15" s="120"/>
      <c r="F15" s="126"/>
    </row>
    <row r="16" spans="1:6" ht="3" customHeight="1" x14ac:dyDescent="0.2">
      <c r="A16" s="123"/>
      <c r="B16" s="117"/>
      <c r="C16" s="117"/>
      <c r="D16" s="120"/>
      <c r="E16" s="120"/>
      <c r="F16" s="126"/>
    </row>
    <row r="17" spans="1:6" ht="23.45" customHeight="1" x14ac:dyDescent="0.2">
      <c r="A17" s="124"/>
      <c r="B17" s="118"/>
      <c r="C17" s="118"/>
      <c r="D17" s="121"/>
      <c r="E17" s="121"/>
      <c r="F17" s="127"/>
    </row>
    <row r="18" spans="1:6" ht="12.6" customHeight="1" x14ac:dyDescent="0.2">
      <c r="A18" s="29">
        <v>1</v>
      </c>
      <c r="B18" s="30">
        <v>2</v>
      </c>
      <c r="C18" s="31">
        <v>3</v>
      </c>
      <c r="D18" s="32" t="s">
        <v>27</v>
      </c>
      <c r="E18" s="33" t="s">
        <v>28</v>
      </c>
      <c r="F18" s="34" t="s">
        <v>29</v>
      </c>
    </row>
    <row r="19" spans="1:6" ht="15.75" x14ac:dyDescent="0.25">
      <c r="A19" s="35" t="s">
        <v>30</v>
      </c>
      <c r="B19" s="36" t="s">
        <v>31</v>
      </c>
      <c r="C19" s="37" t="s">
        <v>32</v>
      </c>
      <c r="D19" s="38">
        <v>14991600</v>
      </c>
      <c r="E19" s="39">
        <v>3116749.5</v>
      </c>
      <c r="F19" s="38">
        <f>IF(OR(D19="-",IF(E19="-",0,E19)&gt;=IF(D19="-",0,D19)),"-",IF(D19="-",0,D19)-IF(E19="-",0,E19))</f>
        <v>11874850.5</v>
      </c>
    </row>
    <row r="20" spans="1:6" ht="15.75" x14ac:dyDescent="0.25">
      <c r="A20" s="40" t="s">
        <v>33</v>
      </c>
      <c r="B20" s="41"/>
      <c r="C20" s="42"/>
      <c r="D20" s="43"/>
      <c r="E20" s="43"/>
      <c r="F20" s="44"/>
    </row>
    <row r="21" spans="1:6" ht="15.75" x14ac:dyDescent="0.25">
      <c r="A21" s="45" t="s">
        <v>34</v>
      </c>
      <c r="B21" s="46" t="s">
        <v>31</v>
      </c>
      <c r="C21" s="47" t="s">
        <v>35</v>
      </c>
      <c r="D21" s="48">
        <v>7937900</v>
      </c>
      <c r="E21" s="48">
        <v>984993.21</v>
      </c>
      <c r="F21" s="49">
        <f t="shared" ref="F21:F52" si="0">IF(OR(D21="-",IF(E21="-",0,E21)&gt;=IF(D21="-",0,D21)),"-",IF(D21="-",0,D21)-IF(E21="-",0,E21))</f>
        <v>6952906.79</v>
      </c>
    </row>
    <row r="22" spans="1:6" ht="15.75" x14ac:dyDescent="0.25">
      <c r="A22" s="45" t="s">
        <v>36</v>
      </c>
      <c r="B22" s="46" t="s">
        <v>31</v>
      </c>
      <c r="C22" s="47" t="s">
        <v>37</v>
      </c>
      <c r="D22" s="48">
        <v>1243100</v>
      </c>
      <c r="E22" s="48">
        <v>187362</v>
      </c>
      <c r="F22" s="49">
        <f t="shared" si="0"/>
        <v>1055738</v>
      </c>
    </row>
    <row r="23" spans="1:6" ht="15.75" x14ac:dyDescent="0.25">
      <c r="A23" s="45" t="s">
        <v>38</v>
      </c>
      <c r="B23" s="46" t="s">
        <v>31</v>
      </c>
      <c r="C23" s="47" t="s">
        <v>39</v>
      </c>
      <c r="D23" s="48">
        <v>1243100</v>
      </c>
      <c r="E23" s="48">
        <v>187362</v>
      </c>
      <c r="F23" s="49">
        <f t="shared" si="0"/>
        <v>1055738</v>
      </c>
    </row>
    <row r="24" spans="1:6" ht="86.25" customHeight="1" x14ac:dyDescent="0.25">
      <c r="A24" s="50" t="s">
        <v>40</v>
      </c>
      <c r="B24" s="46" t="s">
        <v>31</v>
      </c>
      <c r="C24" s="47" t="s">
        <v>41</v>
      </c>
      <c r="D24" s="48">
        <v>1243100</v>
      </c>
      <c r="E24" s="48">
        <v>191856.42</v>
      </c>
      <c r="F24" s="49">
        <f t="shared" si="0"/>
        <v>1051243.58</v>
      </c>
    </row>
    <row r="25" spans="1:6" ht="135.75" customHeight="1" x14ac:dyDescent="0.25">
      <c r="A25" s="50" t="s">
        <v>42</v>
      </c>
      <c r="B25" s="46" t="s">
        <v>31</v>
      </c>
      <c r="C25" s="47" t="s">
        <v>43</v>
      </c>
      <c r="D25" s="48" t="s">
        <v>44</v>
      </c>
      <c r="E25" s="48">
        <v>191792.44</v>
      </c>
      <c r="F25" s="49" t="str">
        <f t="shared" si="0"/>
        <v>-</v>
      </c>
    </row>
    <row r="26" spans="1:6" ht="97.5" customHeight="1" x14ac:dyDescent="0.25">
      <c r="A26" s="50" t="s">
        <v>45</v>
      </c>
      <c r="B26" s="46" t="s">
        <v>31</v>
      </c>
      <c r="C26" s="47" t="s">
        <v>46</v>
      </c>
      <c r="D26" s="48" t="s">
        <v>44</v>
      </c>
      <c r="E26" s="48">
        <v>63.74</v>
      </c>
      <c r="F26" s="49" t="str">
        <f t="shared" si="0"/>
        <v>-</v>
      </c>
    </row>
    <row r="27" spans="1:6" ht="127.5" customHeight="1" x14ac:dyDescent="0.25">
      <c r="A27" s="50" t="s">
        <v>47</v>
      </c>
      <c r="B27" s="46" t="s">
        <v>31</v>
      </c>
      <c r="C27" s="47" t="s">
        <v>48</v>
      </c>
      <c r="D27" s="48" t="s">
        <v>44</v>
      </c>
      <c r="E27" s="48">
        <v>0.24</v>
      </c>
      <c r="F27" s="49" t="str">
        <f t="shared" si="0"/>
        <v>-</v>
      </c>
    </row>
    <row r="28" spans="1:6" ht="125.25" customHeight="1" x14ac:dyDescent="0.25">
      <c r="A28" s="50" t="s">
        <v>49</v>
      </c>
      <c r="B28" s="46" t="s">
        <v>31</v>
      </c>
      <c r="C28" s="47" t="s">
        <v>50</v>
      </c>
      <c r="D28" s="48" t="s">
        <v>44</v>
      </c>
      <c r="E28" s="48">
        <v>744.24</v>
      </c>
      <c r="F28" s="49" t="str">
        <f t="shared" si="0"/>
        <v>-</v>
      </c>
    </row>
    <row r="29" spans="1:6" ht="179.25" customHeight="1" x14ac:dyDescent="0.25">
      <c r="A29" s="50" t="s">
        <v>51</v>
      </c>
      <c r="B29" s="46" t="s">
        <v>31</v>
      </c>
      <c r="C29" s="47" t="s">
        <v>52</v>
      </c>
      <c r="D29" s="48" t="s">
        <v>44</v>
      </c>
      <c r="E29" s="48">
        <v>744.24</v>
      </c>
      <c r="F29" s="49" t="str">
        <f t="shared" si="0"/>
        <v>-</v>
      </c>
    </row>
    <row r="30" spans="1:6" ht="41.25" customHeight="1" x14ac:dyDescent="0.25">
      <c r="A30" s="45" t="s">
        <v>53</v>
      </c>
      <c r="B30" s="46" t="s">
        <v>31</v>
      </c>
      <c r="C30" s="47" t="s">
        <v>54</v>
      </c>
      <c r="D30" s="48" t="s">
        <v>44</v>
      </c>
      <c r="E30" s="48">
        <v>333.36</v>
      </c>
      <c r="F30" s="49" t="str">
        <f t="shared" si="0"/>
        <v>-</v>
      </c>
    </row>
    <row r="31" spans="1:6" ht="94.5" customHeight="1" x14ac:dyDescent="0.25">
      <c r="A31" s="45" t="s">
        <v>55</v>
      </c>
      <c r="B31" s="46" t="s">
        <v>31</v>
      </c>
      <c r="C31" s="47" t="s">
        <v>56</v>
      </c>
      <c r="D31" s="48" t="s">
        <v>44</v>
      </c>
      <c r="E31" s="48">
        <v>231.38</v>
      </c>
      <c r="F31" s="49" t="str">
        <f t="shared" si="0"/>
        <v>-</v>
      </c>
    </row>
    <row r="32" spans="1:6" ht="65.25" customHeight="1" x14ac:dyDescent="0.25">
      <c r="A32" s="45" t="s">
        <v>57</v>
      </c>
      <c r="B32" s="46" t="s">
        <v>31</v>
      </c>
      <c r="C32" s="47" t="s">
        <v>58</v>
      </c>
      <c r="D32" s="48" t="s">
        <v>44</v>
      </c>
      <c r="E32" s="48">
        <v>51.07</v>
      </c>
      <c r="F32" s="49" t="str">
        <f t="shared" si="0"/>
        <v>-</v>
      </c>
    </row>
    <row r="33" spans="1:6" ht="95.25" customHeight="1" x14ac:dyDescent="0.25">
      <c r="A33" s="45" t="s">
        <v>59</v>
      </c>
      <c r="B33" s="46" t="s">
        <v>31</v>
      </c>
      <c r="C33" s="47" t="s">
        <v>60</v>
      </c>
      <c r="D33" s="48" t="s">
        <v>44</v>
      </c>
      <c r="E33" s="48">
        <v>50.91</v>
      </c>
      <c r="F33" s="49" t="str">
        <f t="shared" si="0"/>
        <v>-</v>
      </c>
    </row>
    <row r="34" spans="1:6" ht="47.25" x14ac:dyDescent="0.25">
      <c r="A34" s="45" t="s">
        <v>61</v>
      </c>
      <c r="B34" s="46" t="s">
        <v>31</v>
      </c>
      <c r="C34" s="47" t="s">
        <v>62</v>
      </c>
      <c r="D34" s="48" t="s">
        <v>44</v>
      </c>
      <c r="E34" s="48">
        <v>-5572.02</v>
      </c>
      <c r="F34" s="49" t="str">
        <f t="shared" si="0"/>
        <v>-</v>
      </c>
    </row>
    <row r="35" spans="1:6" ht="94.5" x14ac:dyDescent="0.25">
      <c r="A35" s="45" t="s">
        <v>63</v>
      </c>
      <c r="B35" s="46" t="s">
        <v>31</v>
      </c>
      <c r="C35" s="47" t="s">
        <v>64</v>
      </c>
      <c r="D35" s="48" t="s">
        <v>44</v>
      </c>
      <c r="E35" s="48">
        <v>-5572.02</v>
      </c>
      <c r="F35" s="49" t="str">
        <f t="shared" si="0"/>
        <v>-</v>
      </c>
    </row>
    <row r="36" spans="1:6" ht="15.75" x14ac:dyDescent="0.25">
      <c r="A36" s="45" t="s">
        <v>65</v>
      </c>
      <c r="B36" s="46" t="s">
        <v>31</v>
      </c>
      <c r="C36" s="47" t="s">
        <v>66</v>
      </c>
      <c r="D36" s="48">
        <v>32500</v>
      </c>
      <c r="E36" s="48">
        <v>19578</v>
      </c>
      <c r="F36" s="49">
        <f t="shared" si="0"/>
        <v>12922</v>
      </c>
    </row>
    <row r="37" spans="1:6" ht="15.75" x14ac:dyDescent="0.25">
      <c r="A37" s="45" t="s">
        <v>67</v>
      </c>
      <c r="B37" s="46" t="s">
        <v>31</v>
      </c>
      <c r="C37" s="47" t="s">
        <v>68</v>
      </c>
      <c r="D37" s="48">
        <v>32500</v>
      </c>
      <c r="E37" s="48">
        <v>19578</v>
      </c>
      <c r="F37" s="49">
        <f t="shared" si="0"/>
        <v>12922</v>
      </c>
    </row>
    <row r="38" spans="1:6" ht="15.75" x14ac:dyDescent="0.25">
      <c r="A38" s="45" t="s">
        <v>67</v>
      </c>
      <c r="B38" s="46" t="s">
        <v>31</v>
      </c>
      <c r="C38" s="47" t="s">
        <v>69</v>
      </c>
      <c r="D38" s="48">
        <v>32500</v>
      </c>
      <c r="E38" s="48">
        <v>19578</v>
      </c>
      <c r="F38" s="49">
        <f t="shared" si="0"/>
        <v>12922</v>
      </c>
    </row>
    <row r="39" spans="1:6" ht="63" x14ac:dyDescent="0.25">
      <c r="A39" s="45" t="s">
        <v>70</v>
      </c>
      <c r="B39" s="46" t="s">
        <v>31</v>
      </c>
      <c r="C39" s="47" t="s">
        <v>71</v>
      </c>
      <c r="D39" s="48" t="s">
        <v>44</v>
      </c>
      <c r="E39" s="48">
        <v>19578</v>
      </c>
      <c r="F39" s="49" t="str">
        <f t="shared" si="0"/>
        <v>-</v>
      </c>
    </row>
    <row r="40" spans="1:6" ht="15.75" x14ac:dyDescent="0.25">
      <c r="A40" s="45" t="s">
        <v>72</v>
      </c>
      <c r="B40" s="46" t="s">
        <v>31</v>
      </c>
      <c r="C40" s="47" t="s">
        <v>73</v>
      </c>
      <c r="D40" s="48">
        <v>6200100</v>
      </c>
      <c r="E40" s="48">
        <v>462608.65</v>
      </c>
      <c r="F40" s="49">
        <f t="shared" si="0"/>
        <v>5737491.3499999996</v>
      </c>
    </row>
    <row r="41" spans="1:6" ht="15.75" x14ac:dyDescent="0.25">
      <c r="A41" s="45" t="s">
        <v>74</v>
      </c>
      <c r="B41" s="46" t="s">
        <v>31</v>
      </c>
      <c r="C41" s="47" t="s">
        <v>75</v>
      </c>
      <c r="D41" s="48">
        <v>620400</v>
      </c>
      <c r="E41" s="48">
        <v>66621.33</v>
      </c>
      <c r="F41" s="49">
        <f t="shared" si="0"/>
        <v>553778.67000000004</v>
      </c>
    </row>
    <row r="42" spans="1:6" ht="57" customHeight="1" x14ac:dyDescent="0.25">
      <c r="A42" s="45" t="s">
        <v>76</v>
      </c>
      <c r="B42" s="46" t="s">
        <v>31</v>
      </c>
      <c r="C42" s="47" t="s">
        <v>77</v>
      </c>
      <c r="D42" s="48">
        <v>620400</v>
      </c>
      <c r="E42" s="48">
        <v>66621.33</v>
      </c>
      <c r="F42" s="49">
        <f t="shared" si="0"/>
        <v>553778.67000000004</v>
      </c>
    </row>
    <row r="43" spans="1:6" ht="93" customHeight="1" x14ac:dyDescent="0.25">
      <c r="A43" s="45" t="s">
        <v>78</v>
      </c>
      <c r="B43" s="46" t="s">
        <v>31</v>
      </c>
      <c r="C43" s="47" t="s">
        <v>79</v>
      </c>
      <c r="D43" s="48" t="s">
        <v>44</v>
      </c>
      <c r="E43" s="48">
        <v>66184.2</v>
      </c>
      <c r="F43" s="49" t="str">
        <f t="shared" si="0"/>
        <v>-</v>
      </c>
    </row>
    <row r="44" spans="1:6" ht="75.75" customHeight="1" x14ac:dyDescent="0.25">
      <c r="A44" s="45" t="s">
        <v>80</v>
      </c>
      <c r="B44" s="46" t="s">
        <v>31</v>
      </c>
      <c r="C44" s="47" t="s">
        <v>81</v>
      </c>
      <c r="D44" s="48" t="s">
        <v>44</v>
      </c>
      <c r="E44" s="48">
        <v>437.13</v>
      </c>
      <c r="F44" s="49" t="str">
        <f t="shared" si="0"/>
        <v>-</v>
      </c>
    </row>
    <row r="45" spans="1:6" ht="15.75" x14ac:dyDescent="0.25">
      <c r="A45" s="45" t="s">
        <v>82</v>
      </c>
      <c r="B45" s="46" t="s">
        <v>31</v>
      </c>
      <c r="C45" s="47" t="s">
        <v>83</v>
      </c>
      <c r="D45" s="48">
        <v>5579700</v>
      </c>
      <c r="E45" s="48">
        <v>395987.32</v>
      </c>
      <c r="F45" s="49">
        <f t="shared" si="0"/>
        <v>5183712.68</v>
      </c>
    </row>
    <row r="46" spans="1:6" ht="15.75" x14ac:dyDescent="0.25">
      <c r="A46" s="45" t="s">
        <v>84</v>
      </c>
      <c r="B46" s="46" t="s">
        <v>31</v>
      </c>
      <c r="C46" s="47" t="s">
        <v>85</v>
      </c>
      <c r="D46" s="48">
        <v>889900</v>
      </c>
      <c r="E46" s="48">
        <v>148781</v>
      </c>
      <c r="F46" s="49">
        <f t="shared" si="0"/>
        <v>741119</v>
      </c>
    </row>
    <row r="47" spans="1:6" ht="47.25" x14ac:dyDescent="0.25">
      <c r="A47" s="45" t="s">
        <v>86</v>
      </c>
      <c r="B47" s="46" t="s">
        <v>31</v>
      </c>
      <c r="C47" s="47" t="s">
        <v>87</v>
      </c>
      <c r="D47" s="48">
        <v>889900</v>
      </c>
      <c r="E47" s="48">
        <v>148781</v>
      </c>
      <c r="F47" s="49">
        <f t="shared" si="0"/>
        <v>741119</v>
      </c>
    </row>
    <row r="48" spans="1:6" ht="83.25" customHeight="1" x14ac:dyDescent="0.25">
      <c r="A48" s="45" t="s">
        <v>88</v>
      </c>
      <c r="B48" s="46" t="s">
        <v>31</v>
      </c>
      <c r="C48" s="47" t="s">
        <v>89</v>
      </c>
      <c r="D48" s="48" t="s">
        <v>44</v>
      </c>
      <c r="E48" s="48">
        <v>149781</v>
      </c>
      <c r="F48" s="49" t="str">
        <f t="shared" si="0"/>
        <v>-</v>
      </c>
    </row>
    <row r="49" spans="1:6" ht="54.75" customHeight="1" x14ac:dyDescent="0.25">
      <c r="A49" s="45" t="s">
        <v>90</v>
      </c>
      <c r="B49" s="46" t="s">
        <v>31</v>
      </c>
      <c r="C49" s="47" t="s">
        <v>91</v>
      </c>
      <c r="D49" s="48" t="s">
        <v>44</v>
      </c>
      <c r="E49" s="48">
        <v>-1000</v>
      </c>
      <c r="F49" s="49" t="str">
        <f t="shared" si="0"/>
        <v>-</v>
      </c>
    </row>
    <row r="50" spans="1:6" ht="15.75" x14ac:dyDescent="0.25">
      <c r="A50" s="45" t="s">
        <v>92</v>
      </c>
      <c r="B50" s="46" t="s">
        <v>31</v>
      </c>
      <c r="C50" s="47" t="s">
        <v>93</v>
      </c>
      <c r="D50" s="48">
        <v>4689800</v>
      </c>
      <c r="E50" s="48">
        <v>247206.32</v>
      </c>
      <c r="F50" s="49">
        <f t="shared" si="0"/>
        <v>4442593.68</v>
      </c>
    </row>
    <row r="51" spans="1:6" ht="47.25" x14ac:dyDescent="0.25">
      <c r="A51" s="45" t="s">
        <v>94</v>
      </c>
      <c r="B51" s="46" t="s">
        <v>31</v>
      </c>
      <c r="C51" s="47" t="s">
        <v>95</v>
      </c>
      <c r="D51" s="48">
        <v>4689800</v>
      </c>
      <c r="E51" s="48">
        <v>247206.32</v>
      </c>
      <c r="F51" s="49">
        <f t="shared" si="0"/>
        <v>4442593.68</v>
      </c>
    </row>
    <row r="52" spans="1:6" ht="85.5" customHeight="1" x14ac:dyDescent="0.25">
      <c r="A52" s="45" t="s">
        <v>96</v>
      </c>
      <c r="B52" s="46" t="s">
        <v>31</v>
      </c>
      <c r="C52" s="47" t="s">
        <v>97</v>
      </c>
      <c r="D52" s="48" t="s">
        <v>44</v>
      </c>
      <c r="E52" s="48">
        <v>240282.93</v>
      </c>
      <c r="F52" s="49" t="str">
        <f t="shared" si="0"/>
        <v>-</v>
      </c>
    </row>
    <row r="53" spans="1:6" ht="66" customHeight="1" x14ac:dyDescent="0.25">
      <c r="A53" s="45" t="s">
        <v>98</v>
      </c>
      <c r="B53" s="46" t="s">
        <v>31</v>
      </c>
      <c r="C53" s="47" t="s">
        <v>99</v>
      </c>
      <c r="D53" s="48" t="s">
        <v>44</v>
      </c>
      <c r="E53" s="48">
        <v>6923.39</v>
      </c>
      <c r="F53" s="49" t="str">
        <f t="shared" ref="F53:F82" si="1">IF(OR(D53="-",IF(E53="-",0,E53)&gt;=IF(D53="-",0,D53)),"-",IF(D53="-",0,D53)-IF(E53="-",0,E53))</f>
        <v>-</v>
      </c>
    </row>
    <row r="54" spans="1:6" ht="15.75" x14ac:dyDescent="0.25">
      <c r="A54" s="45" t="s">
        <v>100</v>
      </c>
      <c r="B54" s="46" t="s">
        <v>31</v>
      </c>
      <c r="C54" s="47" t="s">
        <v>101</v>
      </c>
      <c r="D54" s="48">
        <v>37000</v>
      </c>
      <c r="E54" s="48">
        <v>4660</v>
      </c>
      <c r="F54" s="49">
        <f t="shared" si="1"/>
        <v>32340</v>
      </c>
    </row>
    <row r="55" spans="1:6" ht="50.25" customHeight="1" x14ac:dyDescent="0.25">
      <c r="A55" s="45" t="s">
        <v>102</v>
      </c>
      <c r="B55" s="46" t="s">
        <v>31</v>
      </c>
      <c r="C55" s="47" t="s">
        <v>103</v>
      </c>
      <c r="D55" s="48">
        <v>37000</v>
      </c>
      <c r="E55" s="48">
        <v>4660</v>
      </c>
      <c r="F55" s="49">
        <f t="shared" si="1"/>
        <v>32340</v>
      </c>
    </row>
    <row r="56" spans="1:6" ht="79.5" customHeight="1" x14ac:dyDescent="0.25">
      <c r="A56" s="45" t="s">
        <v>104</v>
      </c>
      <c r="B56" s="46" t="s">
        <v>31</v>
      </c>
      <c r="C56" s="47" t="s">
        <v>105</v>
      </c>
      <c r="D56" s="48">
        <v>37000</v>
      </c>
      <c r="E56" s="48">
        <v>4660</v>
      </c>
      <c r="F56" s="49">
        <f t="shared" si="1"/>
        <v>32340</v>
      </c>
    </row>
    <row r="57" spans="1:6" ht="128.25" customHeight="1" x14ac:dyDescent="0.25">
      <c r="A57" s="50" t="s">
        <v>106</v>
      </c>
      <c r="B57" s="46" t="s">
        <v>31</v>
      </c>
      <c r="C57" s="47" t="s">
        <v>107</v>
      </c>
      <c r="D57" s="48" t="s">
        <v>44</v>
      </c>
      <c r="E57" s="48">
        <v>4660</v>
      </c>
      <c r="F57" s="49" t="str">
        <f t="shared" si="1"/>
        <v>-</v>
      </c>
    </row>
    <row r="58" spans="1:6" ht="53.25" customHeight="1" x14ac:dyDescent="0.25">
      <c r="A58" s="45" t="s">
        <v>108</v>
      </c>
      <c r="B58" s="46" t="s">
        <v>31</v>
      </c>
      <c r="C58" s="47" t="s">
        <v>109</v>
      </c>
      <c r="D58" s="48">
        <v>153200</v>
      </c>
      <c r="E58" s="48">
        <v>38784.559999999998</v>
      </c>
      <c r="F58" s="49">
        <f t="shared" si="1"/>
        <v>114415.44</v>
      </c>
    </row>
    <row r="59" spans="1:6" ht="103.5" customHeight="1" x14ac:dyDescent="0.25">
      <c r="A59" s="50" t="s">
        <v>110</v>
      </c>
      <c r="B59" s="46" t="s">
        <v>31</v>
      </c>
      <c r="C59" s="47" t="s">
        <v>111</v>
      </c>
      <c r="D59" s="48">
        <v>150100</v>
      </c>
      <c r="E59" s="48">
        <v>37988.15</v>
      </c>
      <c r="F59" s="49">
        <f t="shared" si="1"/>
        <v>112111.85</v>
      </c>
    </row>
    <row r="60" spans="1:6" ht="95.25" customHeight="1" x14ac:dyDescent="0.25">
      <c r="A60" s="50" t="s">
        <v>112</v>
      </c>
      <c r="B60" s="46" t="s">
        <v>31</v>
      </c>
      <c r="C60" s="47" t="s">
        <v>113</v>
      </c>
      <c r="D60" s="48" t="s">
        <v>44</v>
      </c>
      <c r="E60" s="48">
        <v>1271.75</v>
      </c>
      <c r="F60" s="49" t="str">
        <f t="shared" si="1"/>
        <v>-</v>
      </c>
    </row>
    <row r="61" spans="1:6" ht="83.25" customHeight="1" x14ac:dyDescent="0.25">
      <c r="A61" s="45" t="s">
        <v>114</v>
      </c>
      <c r="B61" s="46" t="s">
        <v>31</v>
      </c>
      <c r="C61" s="47" t="s">
        <v>115</v>
      </c>
      <c r="D61" s="48" t="s">
        <v>44</v>
      </c>
      <c r="E61" s="48">
        <v>1271.75</v>
      </c>
      <c r="F61" s="49" t="str">
        <f t="shared" si="1"/>
        <v>-</v>
      </c>
    </row>
    <row r="62" spans="1:6" ht="100.5" customHeight="1" x14ac:dyDescent="0.25">
      <c r="A62" s="50" t="s">
        <v>116</v>
      </c>
      <c r="B62" s="46" t="s">
        <v>31</v>
      </c>
      <c r="C62" s="47" t="s">
        <v>117</v>
      </c>
      <c r="D62" s="48">
        <v>150100</v>
      </c>
      <c r="E62" s="48">
        <v>36716.400000000001</v>
      </c>
      <c r="F62" s="49">
        <f t="shared" si="1"/>
        <v>113383.6</v>
      </c>
    </row>
    <row r="63" spans="1:6" ht="78.75" x14ac:dyDescent="0.25">
      <c r="A63" s="45" t="s">
        <v>118</v>
      </c>
      <c r="B63" s="46" t="s">
        <v>31</v>
      </c>
      <c r="C63" s="47" t="s">
        <v>119</v>
      </c>
      <c r="D63" s="48">
        <v>150100</v>
      </c>
      <c r="E63" s="48">
        <v>36716.400000000001</v>
      </c>
      <c r="F63" s="49">
        <f t="shared" si="1"/>
        <v>113383.6</v>
      </c>
    </row>
    <row r="64" spans="1:6" ht="96" customHeight="1" x14ac:dyDescent="0.25">
      <c r="A64" s="50" t="s">
        <v>120</v>
      </c>
      <c r="B64" s="46" t="s">
        <v>31</v>
      </c>
      <c r="C64" s="47" t="s">
        <v>121</v>
      </c>
      <c r="D64" s="48">
        <v>3100</v>
      </c>
      <c r="E64" s="48">
        <v>796.41</v>
      </c>
      <c r="F64" s="49">
        <f t="shared" si="1"/>
        <v>2303.59</v>
      </c>
    </row>
    <row r="65" spans="1:6" ht="100.5" customHeight="1" x14ac:dyDescent="0.25">
      <c r="A65" s="50" t="s">
        <v>122</v>
      </c>
      <c r="B65" s="46" t="s">
        <v>31</v>
      </c>
      <c r="C65" s="47" t="s">
        <v>123</v>
      </c>
      <c r="D65" s="48">
        <v>3100</v>
      </c>
      <c r="E65" s="48">
        <v>796.41</v>
      </c>
      <c r="F65" s="49">
        <f t="shared" si="1"/>
        <v>2303.59</v>
      </c>
    </row>
    <row r="66" spans="1:6" ht="94.5" x14ac:dyDescent="0.25">
      <c r="A66" s="45" t="s">
        <v>124</v>
      </c>
      <c r="B66" s="46" t="s">
        <v>31</v>
      </c>
      <c r="C66" s="47" t="s">
        <v>125</v>
      </c>
      <c r="D66" s="48">
        <v>3100</v>
      </c>
      <c r="E66" s="48">
        <v>796.41</v>
      </c>
      <c r="F66" s="49">
        <f t="shared" si="1"/>
        <v>2303.59</v>
      </c>
    </row>
    <row r="67" spans="1:6" ht="15.75" x14ac:dyDescent="0.25">
      <c r="A67" s="45" t="s">
        <v>126</v>
      </c>
      <c r="B67" s="46" t="s">
        <v>31</v>
      </c>
      <c r="C67" s="47" t="s">
        <v>127</v>
      </c>
      <c r="D67" s="48">
        <v>272000</v>
      </c>
      <c r="E67" s="48">
        <v>272000</v>
      </c>
      <c r="F67" s="49" t="str">
        <f t="shared" si="1"/>
        <v>-</v>
      </c>
    </row>
    <row r="68" spans="1:6" ht="15.75" x14ac:dyDescent="0.25">
      <c r="A68" s="45" t="s">
        <v>128</v>
      </c>
      <c r="B68" s="46" t="s">
        <v>31</v>
      </c>
      <c r="C68" s="47" t="s">
        <v>129</v>
      </c>
      <c r="D68" s="48">
        <v>272000</v>
      </c>
      <c r="E68" s="48">
        <v>272000</v>
      </c>
      <c r="F68" s="49" t="str">
        <f t="shared" si="1"/>
        <v>-</v>
      </c>
    </row>
    <row r="69" spans="1:6" ht="31.5" x14ac:dyDescent="0.25">
      <c r="A69" s="45" t="s">
        <v>130</v>
      </c>
      <c r="B69" s="46" t="s">
        <v>31</v>
      </c>
      <c r="C69" s="47" t="s">
        <v>131</v>
      </c>
      <c r="D69" s="48">
        <v>272000</v>
      </c>
      <c r="E69" s="48">
        <v>272000</v>
      </c>
      <c r="F69" s="49" t="str">
        <f t="shared" si="1"/>
        <v>-</v>
      </c>
    </row>
    <row r="70" spans="1:6" ht="15.75" x14ac:dyDescent="0.25">
      <c r="A70" s="45" t="s">
        <v>132</v>
      </c>
      <c r="B70" s="46" t="s">
        <v>31</v>
      </c>
      <c r="C70" s="47" t="s">
        <v>133</v>
      </c>
      <c r="D70" s="48">
        <v>7053700</v>
      </c>
      <c r="E70" s="48">
        <v>2131756.29</v>
      </c>
      <c r="F70" s="49">
        <f t="shared" si="1"/>
        <v>4921943.71</v>
      </c>
    </row>
    <row r="71" spans="1:6" ht="47.25" x14ac:dyDescent="0.25">
      <c r="A71" s="45" t="s">
        <v>134</v>
      </c>
      <c r="B71" s="46" t="s">
        <v>31</v>
      </c>
      <c r="C71" s="47" t="s">
        <v>135</v>
      </c>
      <c r="D71" s="48">
        <v>7053700</v>
      </c>
      <c r="E71" s="48">
        <v>2131756.29</v>
      </c>
      <c r="F71" s="49">
        <f t="shared" si="1"/>
        <v>4921943.71</v>
      </c>
    </row>
    <row r="72" spans="1:6" ht="31.5" x14ac:dyDescent="0.25">
      <c r="A72" s="45" t="s">
        <v>136</v>
      </c>
      <c r="B72" s="46" t="s">
        <v>31</v>
      </c>
      <c r="C72" s="47" t="s">
        <v>137</v>
      </c>
      <c r="D72" s="48">
        <v>6311800</v>
      </c>
      <c r="E72" s="48">
        <v>1578000</v>
      </c>
      <c r="F72" s="49">
        <f t="shared" si="1"/>
        <v>4733800</v>
      </c>
    </row>
    <row r="73" spans="1:6" ht="15.75" x14ac:dyDescent="0.25">
      <c r="A73" s="45" t="s">
        <v>138</v>
      </c>
      <c r="B73" s="46" t="s">
        <v>31</v>
      </c>
      <c r="C73" s="47" t="s">
        <v>139</v>
      </c>
      <c r="D73" s="48">
        <v>6311800</v>
      </c>
      <c r="E73" s="48">
        <v>1578000</v>
      </c>
      <c r="F73" s="49">
        <f t="shared" si="1"/>
        <v>4733800</v>
      </c>
    </row>
    <row r="74" spans="1:6" ht="31.5" x14ac:dyDescent="0.25">
      <c r="A74" s="45" t="s">
        <v>140</v>
      </c>
      <c r="B74" s="46" t="s">
        <v>31</v>
      </c>
      <c r="C74" s="47" t="s">
        <v>141</v>
      </c>
      <c r="D74" s="48">
        <v>6311800</v>
      </c>
      <c r="E74" s="48">
        <v>1578000</v>
      </c>
      <c r="F74" s="49">
        <f t="shared" si="1"/>
        <v>4733800</v>
      </c>
    </row>
    <row r="75" spans="1:6" ht="31.5" x14ac:dyDescent="0.25">
      <c r="A75" s="45" t="s">
        <v>142</v>
      </c>
      <c r="B75" s="46" t="s">
        <v>31</v>
      </c>
      <c r="C75" s="47" t="s">
        <v>143</v>
      </c>
      <c r="D75" s="48">
        <v>241900</v>
      </c>
      <c r="E75" s="48">
        <v>53756.29</v>
      </c>
      <c r="F75" s="49">
        <f t="shared" si="1"/>
        <v>188143.71</v>
      </c>
    </row>
    <row r="76" spans="1:6" ht="47.25" x14ac:dyDescent="0.25">
      <c r="A76" s="45" t="s">
        <v>144</v>
      </c>
      <c r="B76" s="46" t="s">
        <v>31</v>
      </c>
      <c r="C76" s="47" t="s">
        <v>145</v>
      </c>
      <c r="D76" s="48">
        <v>200</v>
      </c>
      <c r="E76" s="48">
        <v>200</v>
      </c>
      <c r="F76" s="49" t="str">
        <f t="shared" si="1"/>
        <v>-</v>
      </c>
    </row>
    <row r="77" spans="1:6" ht="47.25" x14ac:dyDescent="0.25">
      <c r="A77" s="45" t="s">
        <v>146</v>
      </c>
      <c r="B77" s="46" t="s">
        <v>31</v>
      </c>
      <c r="C77" s="47" t="s">
        <v>147</v>
      </c>
      <c r="D77" s="48">
        <v>200</v>
      </c>
      <c r="E77" s="48">
        <v>200</v>
      </c>
      <c r="F77" s="49" t="str">
        <f t="shared" si="1"/>
        <v>-</v>
      </c>
    </row>
    <row r="78" spans="1:6" ht="47.25" x14ac:dyDescent="0.25">
      <c r="A78" s="45" t="s">
        <v>148</v>
      </c>
      <c r="B78" s="46" t="s">
        <v>31</v>
      </c>
      <c r="C78" s="47" t="s">
        <v>149</v>
      </c>
      <c r="D78" s="48">
        <v>241700</v>
      </c>
      <c r="E78" s="48">
        <v>53556.29</v>
      </c>
      <c r="F78" s="49">
        <f t="shared" si="1"/>
        <v>188143.71</v>
      </c>
    </row>
    <row r="79" spans="1:6" ht="47.25" x14ac:dyDescent="0.25">
      <c r="A79" s="45" t="s">
        <v>150</v>
      </c>
      <c r="B79" s="46" t="s">
        <v>31</v>
      </c>
      <c r="C79" s="47" t="s">
        <v>151</v>
      </c>
      <c r="D79" s="48">
        <v>241700</v>
      </c>
      <c r="E79" s="48">
        <v>53556.29</v>
      </c>
      <c r="F79" s="49">
        <f t="shared" si="1"/>
        <v>188143.71</v>
      </c>
    </row>
    <row r="80" spans="1:6" ht="15.75" x14ac:dyDescent="0.25">
      <c r="A80" s="45" t="s">
        <v>152</v>
      </c>
      <c r="B80" s="46" t="s">
        <v>31</v>
      </c>
      <c r="C80" s="47" t="s">
        <v>153</v>
      </c>
      <c r="D80" s="48">
        <v>500000</v>
      </c>
      <c r="E80" s="48">
        <v>500000</v>
      </c>
      <c r="F80" s="49" t="str">
        <f t="shared" si="1"/>
        <v>-</v>
      </c>
    </row>
    <row r="81" spans="1:6" ht="63" x14ac:dyDescent="0.25">
      <c r="A81" s="45" t="s">
        <v>154</v>
      </c>
      <c r="B81" s="46" t="s">
        <v>31</v>
      </c>
      <c r="C81" s="47" t="s">
        <v>155</v>
      </c>
      <c r="D81" s="48">
        <v>500000</v>
      </c>
      <c r="E81" s="48">
        <v>500000</v>
      </c>
      <c r="F81" s="49" t="str">
        <f t="shared" si="1"/>
        <v>-</v>
      </c>
    </row>
    <row r="82" spans="1:6" ht="78.75" x14ac:dyDescent="0.25">
      <c r="A82" s="45" t="s">
        <v>156</v>
      </c>
      <c r="B82" s="46" t="s">
        <v>31</v>
      </c>
      <c r="C82" s="47" t="s">
        <v>157</v>
      </c>
      <c r="D82" s="48">
        <v>500000</v>
      </c>
      <c r="E82" s="48">
        <v>500000</v>
      </c>
      <c r="F82" s="49" t="str">
        <f t="shared" si="1"/>
        <v>-</v>
      </c>
    </row>
    <row r="83" spans="1:6" ht="12.75" customHeight="1" x14ac:dyDescent="0.2">
      <c r="A83" s="19"/>
      <c r="B83" s="20"/>
      <c r="C83" s="20"/>
      <c r="D83" s="21"/>
      <c r="E83" s="21"/>
      <c r="F83" s="2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3"/>
  <sheetViews>
    <sheetView showGridLines="0" topLeftCell="A125" workbookViewId="0">
      <selection activeCell="A63" sqref="A63"/>
    </sheetView>
  </sheetViews>
  <sheetFormatPr defaultRowHeight="12.75" customHeight="1" x14ac:dyDescent="0.2"/>
  <cols>
    <col min="1" max="1" width="54.7109375" customWidth="1"/>
    <col min="2" max="2" width="4.28515625" customWidth="1"/>
    <col min="3" max="3" width="29.570312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158</v>
      </c>
      <c r="B2" s="111"/>
      <c r="C2" s="111"/>
      <c r="D2" s="111"/>
      <c r="E2" s="1"/>
      <c r="F2" s="14" t="s">
        <v>159</v>
      </c>
    </row>
    <row r="3" spans="1:6" ht="13.5" customHeight="1" x14ac:dyDescent="0.2">
      <c r="A3" s="5"/>
      <c r="B3" s="5"/>
      <c r="C3" s="22"/>
      <c r="D3" s="10"/>
      <c r="E3" s="10"/>
      <c r="F3" s="10"/>
    </row>
    <row r="4" spans="1:6" ht="10.15" customHeight="1" x14ac:dyDescent="0.2">
      <c r="A4" s="132" t="s">
        <v>21</v>
      </c>
      <c r="B4" s="135" t="s">
        <v>22</v>
      </c>
      <c r="C4" s="130" t="s">
        <v>160</v>
      </c>
      <c r="D4" s="138" t="s">
        <v>24</v>
      </c>
      <c r="E4" s="141" t="s">
        <v>25</v>
      </c>
      <c r="F4" s="128" t="s">
        <v>26</v>
      </c>
    </row>
    <row r="5" spans="1:6" ht="5.45" customHeight="1" x14ac:dyDescent="0.2">
      <c r="A5" s="133"/>
      <c r="B5" s="136"/>
      <c r="C5" s="131"/>
      <c r="D5" s="139"/>
      <c r="E5" s="142"/>
      <c r="F5" s="129"/>
    </row>
    <row r="6" spans="1:6" ht="9.6" customHeight="1" x14ac:dyDescent="0.2">
      <c r="A6" s="133"/>
      <c r="B6" s="136"/>
      <c r="C6" s="131"/>
      <c r="D6" s="139"/>
      <c r="E6" s="142"/>
      <c r="F6" s="129"/>
    </row>
    <row r="7" spans="1:6" ht="6" customHeight="1" x14ac:dyDescent="0.2">
      <c r="A7" s="133"/>
      <c r="B7" s="136"/>
      <c r="C7" s="131"/>
      <c r="D7" s="139"/>
      <c r="E7" s="142"/>
      <c r="F7" s="129"/>
    </row>
    <row r="8" spans="1:6" ht="6.6" customHeight="1" x14ac:dyDescent="0.2">
      <c r="A8" s="133"/>
      <c r="B8" s="136"/>
      <c r="C8" s="131"/>
      <c r="D8" s="139"/>
      <c r="E8" s="142"/>
      <c r="F8" s="129"/>
    </row>
    <row r="9" spans="1:6" ht="10.9" customHeight="1" x14ac:dyDescent="0.2">
      <c r="A9" s="133"/>
      <c r="B9" s="136"/>
      <c r="C9" s="131"/>
      <c r="D9" s="139"/>
      <c r="E9" s="142"/>
      <c r="F9" s="129"/>
    </row>
    <row r="10" spans="1:6" ht="4.1500000000000004" hidden="1" customHeight="1" x14ac:dyDescent="0.2">
      <c r="A10" s="133"/>
      <c r="B10" s="136"/>
      <c r="C10" s="51"/>
      <c r="D10" s="139"/>
      <c r="E10" s="52"/>
      <c r="F10" s="53"/>
    </row>
    <row r="11" spans="1:6" ht="13.15" hidden="1" customHeight="1" x14ac:dyDescent="0.2">
      <c r="A11" s="134"/>
      <c r="B11" s="137"/>
      <c r="C11" s="54"/>
      <c r="D11" s="140"/>
      <c r="E11" s="55"/>
      <c r="F11" s="56"/>
    </row>
    <row r="12" spans="1:6" ht="13.5" customHeight="1" x14ac:dyDescent="0.2">
      <c r="A12" s="57">
        <v>1</v>
      </c>
      <c r="B12" s="58">
        <v>2</v>
      </c>
      <c r="C12" s="59">
        <v>3</v>
      </c>
      <c r="D12" s="60" t="s">
        <v>27</v>
      </c>
      <c r="E12" s="61" t="s">
        <v>28</v>
      </c>
      <c r="F12" s="62" t="s">
        <v>29</v>
      </c>
    </row>
    <row r="13" spans="1:6" ht="28.5" x14ac:dyDescent="0.2">
      <c r="A13" s="63" t="s">
        <v>161</v>
      </c>
      <c r="B13" s="64" t="s">
        <v>162</v>
      </c>
      <c r="C13" s="65" t="s">
        <v>163</v>
      </c>
      <c r="D13" s="66">
        <v>15691600</v>
      </c>
      <c r="E13" s="67">
        <v>3176051.64</v>
      </c>
      <c r="F13" s="68">
        <f>IF(OR(D13="-",IF(E13="-",0,E13)&gt;=IF(D13="-",0,D13)),"-",IF(D13="-",0,D13)-IF(E13="-",0,E13))</f>
        <v>12515548.359999999</v>
      </c>
    </row>
    <row r="14" spans="1:6" ht="15" x14ac:dyDescent="0.25">
      <c r="A14" s="69" t="s">
        <v>33</v>
      </c>
      <c r="B14" s="70"/>
      <c r="C14" s="71"/>
      <c r="D14" s="72"/>
      <c r="E14" s="73"/>
      <c r="F14" s="74"/>
    </row>
    <row r="15" spans="1:6" ht="28.5" x14ac:dyDescent="0.2">
      <c r="A15" s="63" t="s">
        <v>164</v>
      </c>
      <c r="B15" s="64" t="s">
        <v>162</v>
      </c>
      <c r="C15" s="65" t="s">
        <v>165</v>
      </c>
      <c r="D15" s="66">
        <v>15691600</v>
      </c>
      <c r="E15" s="67">
        <v>3176051.64</v>
      </c>
      <c r="F15" s="68">
        <f t="shared" ref="F15:F46" si="0">IF(OR(D15="-",IF(E15="-",0,E15)&gt;=IF(D15="-",0,D15)),"-",IF(D15="-",0,D15)-IF(E15="-",0,E15))</f>
        <v>12515548.359999999</v>
      </c>
    </row>
    <row r="16" spans="1:6" ht="15" x14ac:dyDescent="0.25">
      <c r="A16" s="75" t="s">
        <v>166</v>
      </c>
      <c r="B16" s="76" t="s">
        <v>162</v>
      </c>
      <c r="C16" s="77" t="s">
        <v>167</v>
      </c>
      <c r="D16" s="78">
        <v>7785900</v>
      </c>
      <c r="E16" s="79">
        <v>1295437.0900000001</v>
      </c>
      <c r="F16" s="80">
        <f t="shared" si="0"/>
        <v>6490462.9100000001</v>
      </c>
    </row>
    <row r="17" spans="1:6" ht="60" x14ac:dyDescent="0.25">
      <c r="A17" s="75" t="s">
        <v>168</v>
      </c>
      <c r="B17" s="76" t="s">
        <v>162</v>
      </c>
      <c r="C17" s="77" t="s">
        <v>169</v>
      </c>
      <c r="D17" s="78">
        <v>7466300</v>
      </c>
      <c r="E17" s="79">
        <v>1255625</v>
      </c>
      <c r="F17" s="80">
        <f t="shared" si="0"/>
        <v>6210675</v>
      </c>
    </row>
    <row r="18" spans="1:6" ht="135" x14ac:dyDescent="0.25">
      <c r="A18" s="81" t="s">
        <v>170</v>
      </c>
      <c r="B18" s="76" t="s">
        <v>162</v>
      </c>
      <c r="C18" s="77" t="s">
        <v>171</v>
      </c>
      <c r="D18" s="78">
        <v>10000</v>
      </c>
      <c r="E18" s="79" t="s">
        <v>44</v>
      </c>
      <c r="F18" s="80">
        <f t="shared" si="0"/>
        <v>10000</v>
      </c>
    </row>
    <row r="19" spans="1:6" ht="30" x14ac:dyDescent="0.25">
      <c r="A19" s="75" t="s">
        <v>172</v>
      </c>
      <c r="B19" s="76" t="s">
        <v>162</v>
      </c>
      <c r="C19" s="77" t="s">
        <v>173</v>
      </c>
      <c r="D19" s="78">
        <v>10000</v>
      </c>
      <c r="E19" s="79" t="s">
        <v>44</v>
      </c>
      <c r="F19" s="80">
        <f t="shared" si="0"/>
        <v>10000</v>
      </c>
    </row>
    <row r="20" spans="1:6" ht="30" x14ac:dyDescent="0.25">
      <c r="A20" s="75" t="s">
        <v>174</v>
      </c>
      <c r="B20" s="76" t="s">
        <v>162</v>
      </c>
      <c r="C20" s="77" t="s">
        <v>175</v>
      </c>
      <c r="D20" s="78">
        <v>10000</v>
      </c>
      <c r="E20" s="79" t="s">
        <v>44</v>
      </c>
      <c r="F20" s="80">
        <f t="shared" si="0"/>
        <v>10000</v>
      </c>
    </row>
    <row r="21" spans="1:6" ht="105" x14ac:dyDescent="0.25">
      <c r="A21" s="81" t="s">
        <v>176</v>
      </c>
      <c r="B21" s="76" t="s">
        <v>162</v>
      </c>
      <c r="C21" s="77" t="s">
        <v>177</v>
      </c>
      <c r="D21" s="78">
        <v>6217700</v>
      </c>
      <c r="E21" s="79">
        <v>818583.37</v>
      </c>
      <c r="F21" s="80">
        <f t="shared" si="0"/>
        <v>5399116.6299999999</v>
      </c>
    </row>
    <row r="22" spans="1:6" ht="30" x14ac:dyDescent="0.25">
      <c r="A22" s="75" t="s">
        <v>178</v>
      </c>
      <c r="B22" s="76" t="s">
        <v>162</v>
      </c>
      <c r="C22" s="77" t="s">
        <v>179</v>
      </c>
      <c r="D22" s="78">
        <v>6217700</v>
      </c>
      <c r="E22" s="79">
        <v>818583.37</v>
      </c>
      <c r="F22" s="80">
        <f t="shared" si="0"/>
        <v>5399116.6299999999</v>
      </c>
    </row>
    <row r="23" spans="1:6" ht="30" x14ac:dyDescent="0.25">
      <c r="A23" s="75" t="s">
        <v>180</v>
      </c>
      <c r="B23" s="76" t="s">
        <v>162</v>
      </c>
      <c r="C23" s="77" t="s">
        <v>181</v>
      </c>
      <c r="D23" s="78">
        <v>4422800</v>
      </c>
      <c r="E23" s="79">
        <v>643325.15</v>
      </c>
      <c r="F23" s="80">
        <f t="shared" si="0"/>
        <v>3779474.85</v>
      </c>
    </row>
    <row r="24" spans="1:6" ht="45" x14ac:dyDescent="0.25">
      <c r="A24" s="75" t="s">
        <v>182</v>
      </c>
      <c r="B24" s="76" t="s">
        <v>162</v>
      </c>
      <c r="C24" s="77" t="s">
        <v>183</v>
      </c>
      <c r="D24" s="78">
        <v>352700</v>
      </c>
      <c r="E24" s="79" t="s">
        <v>44</v>
      </c>
      <c r="F24" s="80">
        <f t="shared" si="0"/>
        <v>352700</v>
      </c>
    </row>
    <row r="25" spans="1:6" ht="45" x14ac:dyDescent="0.25">
      <c r="A25" s="75" t="s">
        <v>184</v>
      </c>
      <c r="B25" s="76" t="s">
        <v>162</v>
      </c>
      <c r="C25" s="77" t="s">
        <v>185</v>
      </c>
      <c r="D25" s="78">
        <v>1442200</v>
      </c>
      <c r="E25" s="79">
        <v>175258.22</v>
      </c>
      <c r="F25" s="80">
        <f t="shared" si="0"/>
        <v>1266941.78</v>
      </c>
    </row>
    <row r="26" spans="1:6" ht="90" x14ac:dyDescent="0.25">
      <c r="A26" s="81" t="s">
        <v>186</v>
      </c>
      <c r="B26" s="76" t="s">
        <v>162</v>
      </c>
      <c r="C26" s="77" t="s">
        <v>187</v>
      </c>
      <c r="D26" s="78">
        <v>958500</v>
      </c>
      <c r="E26" s="79">
        <v>427979.63</v>
      </c>
      <c r="F26" s="80">
        <f t="shared" si="0"/>
        <v>530520.37</v>
      </c>
    </row>
    <row r="27" spans="1:6" ht="30" x14ac:dyDescent="0.25">
      <c r="A27" s="75" t="s">
        <v>172</v>
      </c>
      <c r="B27" s="76" t="s">
        <v>162</v>
      </c>
      <c r="C27" s="77" t="s">
        <v>188</v>
      </c>
      <c r="D27" s="78">
        <v>958500</v>
      </c>
      <c r="E27" s="79">
        <v>427979.63</v>
      </c>
      <c r="F27" s="80">
        <f t="shared" si="0"/>
        <v>530520.37</v>
      </c>
    </row>
    <row r="28" spans="1:6" ht="30" x14ac:dyDescent="0.25">
      <c r="A28" s="75" t="s">
        <v>174</v>
      </c>
      <c r="B28" s="76" t="s">
        <v>162</v>
      </c>
      <c r="C28" s="77" t="s">
        <v>189</v>
      </c>
      <c r="D28" s="78">
        <v>786600</v>
      </c>
      <c r="E28" s="79">
        <v>344109.28</v>
      </c>
      <c r="F28" s="80">
        <f t="shared" si="0"/>
        <v>442490.72</v>
      </c>
    </row>
    <row r="29" spans="1:6" ht="15" x14ac:dyDescent="0.25">
      <c r="A29" s="75" t="s">
        <v>190</v>
      </c>
      <c r="B29" s="76" t="s">
        <v>162</v>
      </c>
      <c r="C29" s="77" t="s">
        <v>191</v>
      </c>
      <c r="D29" s="78">
        <v>171900</v>
      </c>
      <c r="E29" s="79">
        <v>83870.350000000006</v>
      </c>
      <c r="F29" s="80">
        <f t="shared" si="0"/>
        <v>88029.65</v>
      </c>
    </row>
    <row r="30" spans="1:6" ht="90" x14ac:dyDescent="0.25">
      <c r="A30" s="81" t="s">
        <v>192</v>
      </c>
      <c r="B30" s="76" t="s">
        <v>162</v>
      </c>
      <c r="C30" s="77" t="s">
        <v>193</v>
      </c>
      <c r="D30" s="78">
        <v>35000</v>
      </c>
      <c r="E30" s="79" t="s">
        <v>44</v>
      </c>
      <c r="F30" s="80">
        <f t="shared" si="0"/>
        <v>35000</v>
      </c>
    </row>
    <row r="31" spans="1:6" ht="30" x14ac:dyDescent="0.25">
      <c r="A31" s="75" t="s">
        <v>172</v>
      </c>
      <c r="B31" s="76" t="s">
        <v>162</v>
      </c>
      <c r="C31" s="77" t="s">
        <v>194</v>
      </c>
      <c r="D31" s="78">
        <v>35000</v>
      </c>
      <c r="E31" s="79" t="s">
        <v>44</v>
      </c>
      <c r="F31" s="80">
        <f t="shared" si="0"/>
        <v>35000</v>
      </c>
    </row>
    <row r="32" spans="1:6" ht="30" x14ac:dyDescent="0.25">
      <c r="A32" s="75" t="s">
        <v>174</v>
      </c>
      <c r="B32" s="76" t="s">
        <v>162</v>
      </c>
      <c r="C32" s="77" t="s">
        <v>195</v>
      </c>
      <c r="D32" s="78">
        <v>35000</v>
      </c>
      <c r="E32" s="79" t="s">
        <v>44</v>
      </c>
      <c r="F32" s="80">
        <f t="shared" si="0"/>
        <v>35000</v>
      </c>
    </row>
    <row r="33" spans="1:6" ht="120" x14ac:dyDescent="0.25">
      <c r="A33" s="81" t="s">
        <v>196</v>
      </c>
      <c r="B33" s="76" t="s">
        <v>162</v>
      </c>
      <c r="C33" s="77" t="s">
        <v>197</v>
      </c>
      <c r="D33" s="78">
        <v>8500</v>
      </c>
      <c r="E33" s="79" t="s">
        <v>44</v>
      </c>
      <c r="F33" s="80">
        <f t="shared" si="0"/>
        <v>8500</v>
      </c>
    </row>
    <row r="34" spans="1:6" ht="15" x14ac:dyDescent="0.25">
      <c r="A34" s="75" t="s">
        <v>198</v>
      </c>
      <c r="B34" s="76" t="s">
        <v>162</v>
      </c>
      <c r="C34" s="77" t="s">
        <v>199</v>
      </c>
      <c r="D34" s="78">
        <v>8500</v>
      </c>
      <c r="E34" s="79" t="s">
        <v>44</v>
      </c>
      <c r="F34" s="80">
        <f t="shared" si="0"/>
        <v>8500</v>
      </c>
    </row>
    <row r="35" spans="1:6" ht="15" x14ac:dyDescent="0.25">
      <c r="A35" s="75" t="s">
        <v>200</v>
      </c>
      <c r="B35" s="76" t="s">
        <v>162</v>
      </c>
      <c r="C35" s="77" t="s">
        <v>201</v>
      </c>
      <c r="D35" s="78">
        <v>8500</v>
      </c>
      <c r="E35" s="79" t="s">
        <v>44</v>
      </c>
      <c r="F35" s="80">
        <f t="shared" si="0"/>
        <v>8500</v>
      </c>
    </row>
    <row r="36" spans="1:6" ht="105" x14ac:dyDescent="0.25">
      <c r="A36" s="81" t="s">
        <v>202</v>
      </c>
      <c r="B36" s="76" t="s">
        <v>162</v>
      </c>
      <c r="C36" s="77" t="s">
        <v>203</v>
      </c>
      <c r="D36" s="78">
        <v>200000</v>
      </c>
      <c r="E36" s="79" t="s">
        <v>44</v>
      </c>
      <c r="F36" s="80">
        <f t="shared" si="0"/>
        <v>200000</v>
      </c>
    </row>
    <row r="37" spans="1:6" ht="30" x14ac:dyDescent="0.25">
      <c r="A37" s="75" t="s">
        <v>172</v>
      </c>
      <c r="B37" s="76" t="s">
        <v>162</v>
      </c>
      <c r="C37" s="77" t="s">
        <v>204</v>
      </c>
      <c r="D37" s="78">
        <v>200000</v>
      </c>
      <c r="E37" s="79" t="s">
        <v>44</v>
      </c>
      <c r="F37" s="80">
        <f t="shared" si="0"/>
        <v>200000</v>
      </c>
    </row>
    <row r="38" spans="1:6" ht="30" x14ac:dyDescent="0.25">
      <c r="A38" s="75" t="s">
        <v>205</v>
      </c>
      <c r="B38" s="76" t="s">
        <v>162</v>
      </c>
      <c r="C38" s="77" t="s">
        <v>206</v>
      </c>
      <c r="D38" s="78">
        <v>200000</v>
      </c>
      <c r="E38" s="79" t="s">
        <v>44</v>
      </c>
      <c r="F38" s="80">
        <f t="shared" si="0"/>
        <v>200000</v>
      </c>
    </row>
    <row r="39" spans="1:6" ht="120" x14ac:dyDescent="0.25">
      <c r="A39" s="81" t="s">
        <v>207</v>
      </c>
      <c r="B39" s="76" t="s">
        <v>162</v>
      </c>
      <c r="C39" s="77" t="s">
        <v>208</v>
      </c>
      <c r="D39" s="78">
        <v>200</v>
      </c>
      <c r="E39" s="79" t="s">
        <v>44</v>
      </c>
      <c r="F39" s="80">
        <f t="shared" si="0"/>
        <v>200</v>
      </c>
    </row>
    <row r="40" spans="1:6" ht="30" x14ac:dyDescent="0.25">
      <c r="A40" s="75" t="s">
        <v>172</v>
      </c>
      <c r="B40" s="76" t="s">
        <v>162</v>
      </c>
      <c r="C40" s="77" t="s">
        <v>209</v>
      </c>
      <c r="D40" s="78">
        <v>200</v>
      </c>
      <c r="E40" s="79" t="s">
        <v>44</v>
      </c>
      <c r="F40" s="80">
        <f t="shared" si="0"/>
        <v>200</v>
      </c>
    </row>
    <row r="41" spans="1:6" ht="30" x14ac:dyDescent="0.25">
      <c r="A41" s="75" t="s">
        <v>174</v>
      </c>
      <c r="B41" s="76" t="s">
        <v>162</v>
      </c>
      <c r="C41" s="77" t="s">
        <v>210</v>
      </c>
      <c r="D41" s="78">
        <v>200</v>
      </c>
      <c r="E41" s="79" t="s">
        <v>44</v>
      </c>
      <c r="F41" s="80">
        <f t="shared" si="0"/>
        <v>200</v>
      </c>
    </row>
    <row r="42" spans="1:6" ht="75" x14ac:dyDescent="0.25">
      <c r="A42" s="75" t="s">
        <v>211</v>
      </c>
      <c r="B42" s="76" t="s">
        <v>162</v>
      </c>
      <c r="C42" s="77" t="s">
        <v>212</v>
      </c>
      <c r="D42" s="78">
        <v>36400</v>
      </c>
      <c r="E42" s="79">
        <v>9062</v>
      </c>
      <c r="F42" s="80">
        <f t="shared" si="0"/>
        <v>27338</v>
      </c>
    </row>
    <row r="43" spans="1:6" ht="15" x14ac:dyDescent="0.25">
      <c r="A43" s="75" t="s">
        <v>152</v>
      </c>
      <c r="B43" s="76" t="s">
        <v>162</v>
      </c>
      <c r="C43" s="77" t="s">
        <v>213</v>
      </c>
      <c r="D43" s="78">
        <v>36400</v>
      </c>
      <c r="E43" s="79">
        <v>9062</v>
      </c>
      <c r="F43" s="80">
        <f t="shared" si="0"/>
        <v>27338</v>
      </c>
    </row>
    <row r="44" spans="1:6" ht="45" x14ac:dyDescent="0.25">
      <c r="A44" s="75" t="s">
        <v>214</v>
      </c>
      <c r="B44" s="76" t="s">
        <v>162</v>
      </c>
      <c r="C44" s="77" t="s">
        <v>215</v>
      </c>
      <c r="D44" s="78">
        <v>82600</v>
      </c>
      <c r="E44" s="79">
        <v>20700</v>
      </c>
      <c r="F44" s="80">
        <f t="shared" si="0"/>
        <v>61900</v>
      </c>
    </row>
    <row r="45" spans="1:6" ht="75" x14ac:dyDescent="0.25">
      <c r="A45" s="75" t="s">
        <v>216</v>
      </c>
      <c r="B45" s="76" t="s">
        <v>162</v>
      </c>
      <c r="C45" s="77" t="s">
        <v>217</v>
      </c>
      <c r="D45" s="78">
        <v>82600</v>
      </c>
      <c r="E45" s="79">
        <v>20700</v>
      </c>
      <c r="F45" s="80">
        <f t="shared" si="0"/>
        <v>61900</v>
      </c>
    </row>
    <row r="46" spans="1:6" ht="15" x14ac:dyDescent="0.25">
      <c r="A46" s="75" t="s">
        <v>152</v>
      </c>
      <c r="B46" s="76" t="s">
        <v>162</v>
      </c>
      <c r="C46" s="77" t="s">
        <v>218</v>
      </c>
      <c r="D46" s="78">
        <v>82600</v>
      </c>
      <c r="E46" s="79">
        <v>20700</v>
      </c>
      <c r="F46" s="80">
        <f t="shared" si="0"/>
        <v>61900</v>
      </c>
    </row>
    <row r="47" spans="1:6" ht="15" x14ac:dyDescent="0.25">
      <c r="A47" s="75" t="s">
        <v>219</v>
      </c>
      <c r="B47" s="76" t="s">
        <v>162</v>
      </c>
      <c r="C47" s="77" t="s">
        <v>220</v>
      </c>
      <c r="D47" s="78">
        <v>10000</v>
      </c>
      <c r="E47" s="79" t="s">
        <v>44</v>
      </c>
      <c r="F47" s="80">
        <f t="shared" ref="F47:F78" si="1">IF(OR(D47="-",IF(E47="-",0,E47)&gt;=IF(D47="-",0,D47)),"-",IF(D47="-",0,D47)-IF(E47="-",0,E47))</f>
        <v>10000</v>
      </c>
    </row>
    <row r="48" spans="1:6" ht="30" x14ac:dyDescent="0.25">
      <c r="A48" s="75" t="s">
        <v>221</v>
      </c>
      <c r="B48" s="76" t="s">
        <v>162</v>
      </c>
      <c r="C48" s="77" t="s">
        <v>222</v>
      </c>
      <c r="D48" s="78">
        <v>10000</v>
      </c>
      <c r="E48" s="79" t="s">
        <v>44</v>
      </c>
      <c r="F48" s="80">
        <f t="shared" si="1"/>
        <v>10000</v>
      </c>
    </row>
    <row r="49" spans="1:6" ht="15" x14ac:dyDescent="0.25">
      <c r="A49" s="75" t="s">
        <v>223</v>
      </c>
      <c r="B49" s="76" t="s">
        <v>162</v>
      </c>
      <c r="C49" s="77" t="s">
        <v>224</v>
      </c>
      <c r="D49" s="78">
        <v>10000</v>
      </c>
      <c r="E49" s="79" t="s">
        <v>44</v>
      </c>
      <c r="F49" s="80">
        <f t="shared" si="1"/>
        <v>10000</v>
      </c>
    </row>
    <row r="50" spans="1:6" ht="15" x14ac:dyDescent="0.25">
      <c r="A50" s="75" t="s">
        <v>225</v>
      </c>
      <c r="B50" s="76" t="s">
        <v>162</v>
      </c>
      <c r="C50" s="77" t="s">
        <v>226</v>
      </c>
      <c r="D50" s="78">
        <v>227000</v>
      </c>
      <c r="E50" s="79">
        <v>19112.09</v>
      </c>
      <c r="F50" s="80">
        <f t="shared" si="1"/>
        <v>207887.91</v>
      </c>
    </row>
    <row r="51" spans="1:6" ht="120" x14ac:dyDescent="0.25">
      <c r="A51" s="81" t="s">
        <v>196</v>
      </c>
      <c r="B51" s="76" t="s">
        <v>162</v>
      </c>
      <c r="C51" s="77" t="s">
        <v>227</v>
      </c>
      <c r="D51" s="78">
        <v>95000</v>
      </c>
      <c r="E51" s="79" t="s">
        <v>44</v>
      </c>
      <c r="F51" s="80">
        <f t="shared" si="1"/>
        <v>95000</v>
      </c>
    </row>
    <row r="52" spans="1:6" ht="15" x14ac:dyDescent="0.25">
      <c r="A52" s="75" t="s">
        <v>198</v>
      </c>
      <c r="B52" s="76" t="s">
        <v>162</v>
      </c>
      <c r="C52" s="77" t="s">
        <v>228</v>
      </c>
      <c r="D52" s="78">
        <v>95000</v>
      </c>
      <c r="E52" s="79" t="s">
        <v>44</v>
      </c>
      <c r="F52" s="80">
        <f t="shared" si="1"/>
        <v>95000</v>
      </c>
    </row>
    <row r="53" spans="1:6" ht="30" x14ac:dyDescent="0.25">
      <c r="A53" s="75" t="s">
        <v>229</v>
      </c>
      <c r="B53" s="76" t="s">
        <v>162</v>
      </c>
      <c r="C53" s="77" t="s">
        <v>230</v>
      </c>
      <c r="D53" s="78">
        <v>95000</v>
      </c>
      <c r="E53" s="79" t="s">
        <v>44</v>
      </c>
      <c r="F53" s="80">
        <f t="shared" si="1"/>
        <v>95000</v>
      </c>
    </row>
    <row r="54" spans="1:6" ht="90" x14ac:dyDescent="0.25">
      <c r="A54" s="81" t="s">
        <v>231</v>
      </c>
      <c r="B54" s="76" t="s">
        <v>162</v>
      </c>
      <c r="C54" s="77" t="s">
        <v>232</v>
      </c>
      <c r="D54" s="78">
        <v>20000</v>
      </c>
      <c r="E54" s="79" t="s">
        <v>44</v>
      </c>
      <c r="F54" s="80">
        <f t="shared" si="1"/>
        <v>20000</v>
      </c>
    </row>
    <row r="55" spans="1:6" ht="30" x14ac:dyDescent="0.25">
      <c r="A55" s="75" t="s">
        <v>172</v>
      </c>
      <c r="B55" s="76" t="s">
        <v>162</v>
      </c>
      <c r="C55" s="77" t="s">
        <v>233</v>
      </c>
      <c r="D55" s="78">
        <v>20000</v>
      </c>
      <c r="E55" s="79" t="s">
        <v>44</v>
      </c>
      <c r="F55" s="80">
        <f t="shared" si="1"/>
        <v>20000</v>
      </c>
    </row>
    <row r="56" spans="1:6" ht="30" x14ac:dyDescent="0.25">
      <c r="A56" s="75" t="s">
        <v>174</v>
      </c>
      <c r="B56" s="76" t="s">
        <v>162</v>
      </c>
      <c r="C56" s="77" t="s">
        <v>234</v>
      </c>
      <c r="D56" s="78">
        <v>20000</v>
      </c>
      <c r="E56" s="79" t="s">
        <v>44</v>
      </c>
      <c r="F56" s="80">
        <f t="shared" si="1"/>
        <v>20000</v>
      </c>
    </row>
    <row r="57" spans="1:6" ht="75" x14ac:dyDescent="0.25">
      <c r="A57" s="75" t="s">
        <v>235</v>
      </c>
      <c r="B57" s="76" t="s">
        <v>162</v>
      </c>
      <c r="C57" s="77" t="s">
        <v>236</v>
      </c>
      <c r="D57" s="78">
        <v>10000</v>
      </c>
      <c r="E57" s="79">
        <v>8000</v>
      </c>
      <c r="F57" s="80">
        <f t="shared" si="1"/>
        <v>2000</v>
      </c>
    </row>
    <row r="58" spans="1:6" ht="30" x14ac:dyDescent="0.25">
      <c r="A58" s="75" t="s">
        <v>172</v>
      </c>
      <c r="B58" s="76" t="s">
        <v>162</v>
      </c>
      <c r="C58" s="77" t="s">
        <v>237</v>
      </c>
      <c r="D58" s="78">
        <v>10000</v>
      </c>
      <c r="E58" s="79">
        <v>8000</v>
      </c>
      <c r="F58" s="80">
        <f t="shared" si="1"/>
        <v>2000</v>
      </c>
    </row>
    <row r="59" spans="1:6" ht="30" x14ac:dyDescent="0.25">
      <c r="A59" s="75" t="s">
        <v>174</v>
      </c>
      <c r="B59" s="76" t="s">
        <v>162</v>
      </c>
      <c r="C59" s="77" t="s">
        <v>238</v>
      </c>
      <c r="D59" s="78">
        <v>10000</v>
      </c>
      <c r="E59" s="79">
        <v>8000</v>
      </c>
      <c r="F59" s="80">
        <f t="shared" si="1"/>
        <v>2000</v>
      </c>
    </row>
    <row r="60" spans="1:6" ht="45" x14ac:dyDescent="0.25">
      <c r="A60" s="75" t="s">
        <v>239</v>
      </c>
      <c r="B60" s="76" t="s">
        <v>162</v>
      </c>
      <c r="C60" s="77" t="s">
        <v>240</v>
      </c>
      <c r="D60" s="78">
        <v>102000</v>
      </c>
      <c r="E60" s="79">
        <v>11112.09</v>
      </c>
      <c r="F60" s="80">
        <f t="shared" si="1"/>
        <v>90887.91</v>
      </c>
    </row>
    <row r="61" spans="1:6" ht="30" x14ac:dyDescent="0.25">
      <c r="A61" s="75" t="s">
        <v>172</v>
      </c>
      <c r="B61" s="76" t="s">
        <v>162</v>
      </c>
      <c r="C61" s="77" t="s">
        <v>241</v>
      </c>
      <c r="D61" s="78">
        <v>82000</v>
      </c>
      <c r="E61" s="79">
        <v>11112.09</v>
      </c>
      <c r="F61" s="80">
        <f t="shared" si="1"/>
        <v>70887.91</v>
      </c>
    </row>
    <row r="62" spans="1:6" ht="30" x14ac:dyDescent="0.25">
      <c r="A62" s="75" t="s">
        <v>174</v>
      </c>
      <c r="B62" s="76" t="s">
        <v>162</v>
      </c>
      <c r="C62" s="77" t="s">
        <v>242</v>
      </c>
      <c r="D62" s="78">
        <v>82000</v>
      </c>
      <c r="E62" s="79">
        <v>11112.09</v>
      </c>
      <c r="F62" s="80">
        <f t="shared" si="1"/>
        <v>70887.91</v>
      </c>
    </row>
    <row r="63" spans="1:6" ht="15" x14ac:dyDescent="0.25">
      <c r="A63" s="75" t="s">
        <v>198</v>
      </c>
      <c r="B63" s="76" t="s">
        <v>162</v>
      </c>
      <c r="C63" s="77" t="s">
        <v>243</v>
      </c>
      <c r="D63" s="78">
        <v>20000</v>
      </c>
      <c r="E63" s="79" t="s">
        <v>44</v>
      </c>
      <c r="F63" s="80">
        <f t="shared" si="1"/>
        <v>20000</v>
      </c>
    </row>
    <row r="64" spans="1:6" ht="15" x14ac:dyDescent="0.25">
      <c r="A64" s="75" t="s">
        <v>244</v>
      </c>
      <c r="B64" s="76" t="s">
        <v>162</v>
      </c>
      <c r="C64" s="77" t="s">
        <v>245</v>
      </c>
      <c r="D64" s="78">
        <v>20000</v>
      </c>
      <c r="E64" s="79" t="s">
        <v>44</v>
      </c>
      <c r="F64" s="80">
        <f t="shared" si="1"/>
        <v>20000</v>
      </c>
    </row>
    <row r="65" spans="1:6" ht="15" x14ac:dyDescent="0.25">
      <c r="A65" s="75" t="s">
        <v>246</v>
      </c>
      <c r="B65" s="76" t="s">
        <v>162</v>
      </c>
      <c r="C65" s="77" t="s">
        <v>247</v>
      </c>
      <c r="D65" s="78">
        <v>241700</v>
      </c>
      <c r="E65" s="79">
        <v>53556.29</v>
      </c>
      <c r="F65" s="80">
        <f t="shared" si="1"/>
        <v>188143.71</v>
      </c>
    </row>
    <row r="66" spans="1:6" ht="15" x14ac:dyDescent="0.25">
      <c r="A66" s="75" t="s">
        <v>248</v>
      </c>
      <c r="B66" s="76" t="s">
        <v>162</v>
      </c>
      <c r="C66" s="77" t="s">
        <v>249</v>
      </c>
      <c r="D66" s="78">
        <v>241700</v>
      </c>
      <c r="E66" s="79">
        <v>53556.29</v>
      </c>
      <c r="F66" s="80">
        <f t="shared" si="1"/>
        <v>188143.71</v>
      </c>
    </row>
    <row r="67" spans="1:6" ht="60" x14ac:dyDescent="0.25">
      <c r="A67" s="75" t="s">
        <v>250</v>
      </c>
      <c r="B67" s="76" t="s">
        <v>162</v>
      </c>
      <c r="C67" s="77" t="s">
        <v>251</v>
      </c>
      <c r="D67" s="78">
        <v>241700</v>
      </c>
      <c r="E67" s="79">
        <v>53556.29</v>
      </c>
      <c r="F67" s="80">
        <f t="shared" si="1"/>
        <v>188143.71</v>
      </c>
    </row>
    <row r="68" spans="1:6" ht="30" x14ac:dyDescent="0.25">
      <c r="A68" s="75" t="s">
        <v>178</v>
      </c>
      <c r="B68" s="76" t="s">
        <v>162</v>
      </c>
      <c r="C68" s="77" t="s">
        <v>252</v>
      </c>
      <c r="D68" s="78">
        <v>241700</v>
      </c>
      <c r="E68" s="79">
        <v>53556.29</v>
      </c>
      <c r="F68" s="80">
        <f t="shared" si="1"/>
        <v>188143.71</v>
      </c>
    </row>
    <row r="69" spans="1:6" ht="30" x14ac:dyDescent="0.25">
      <c r="A69" s="75" t="s">
        <v>180</v>
      </c>
      <c r="B69" s="76" t="s">
        <v>162</v>
      </c>
      <c r="C69" s="77" t="s">
        <v>253</v>
      </c>
      <c r="D69" s="78">
        <v>185800</v>
      </c>
      <c r="E69" s="79">
        <v>45141.36</v>
      </c>
      <c r="F69" s="80">
        <f t="shared" si="1"/>
        <v>140658.64000000001</v>
      </c>
    </row>
    <row r="70" spans="1:6" ht="45" x14ac:dyDescent="0.25">
      <c r="A70" s="75" t="s">
        <v>184</v>
      </c>
      <c r="B70" s="76" t="s">
        <v>162</v>
      </c>
      <c r="C70" s="77" t="s">
        <v>254</v>
      </c>
      <c r="D70" s="78">
        <v>55900</v>
      </c>
      <c r="E70" s="79">
        <v>8414.93</v>
      </c>
      <c r="F70" s="80">
        <f t="shared" si="1"/>
        <v>47485.07</v>
      </c>
    </row>
    <row r="71" spans="1:6" ht="30" x14ac:dyDescent="0.25">
      <c r="A71" s="75" t="s">
        <v>255</v>
      </c>
      <c r="B71" s="76" t="s">
        <v>162</v>
      </c>
      <c r="C71" s="77" t="s">
        <v>256</v>
      </c>
      <c r="D71" s="78">
        <v>58000</v>
      </c>
      <c r="E71" s="79" t="s">
        <v>44</v>
      </c>
      <c r="F71" s="80">
        <f t="shared" si="1"/>
        <v>58000</v>
      </c>
    </row>
    <row r="72" spans="1:6" ht="45" x14ac:dyDescent="0.25">
      <c r="A72" s="75" t="s">
        <v>257</v>
      </c>
      <c r="B72" s="76" t="s">
        <v>162</v>
      </c>
      <c r="C72" s="77" t="s">
        <v>258</v>
      </c>
      <c r="D72" s="78">
        <v>5000</v>
      </c>
      <c r="E72" s="79" t="s">
        <v>44</v>
      </c>
      <c r="F72" s="80">
        <f t="shared" si="1"/>
        <v>5000</v>
      </c>
    </row>
    <row r="73" spans="1:6" ht="120" x14ac:dyDescent="0.25">
      <c r="A73" s="81" t="s">
        <v>259</v>
      </c>
      <c r="B73" s="76" t="s">
        <v>162</v>
      </c>
      <c r="C73" s="77" t="s">
        <v>260</v>
      </c>
      <c r="D73" s="78">
        <v>5000</v>
      </c>
      <c r="E73" s="79" t="s">
        <v>44</v>
      </c>
      <c r="F73" s="80">
        <f t="shared" si="1"/>
        <v>5000</v>
      </c>
    </row>
    <row r="74" spans="1:6" ht="30" x14ac:dyDescent="0.25">
      <c r="A74" s="75" t="s">
        <v>172</v>
      </c>
      <c r="B74" s="76" t="s">
        <v>162</v>
      </c>
      <c r="C74" s="77" t="s">
        <v>261</v>
      </c>
      <c r="D74" s="78">
        <v>5000</v>
      </c>
      <c r="E74" s="79" t="s">
        <v>44</v>
      </c>
      <c r="F74" s="80">
        <f t="shared" si="1"/>
        <v>5000</v>
      </c>
    </row>
    <row r="75" spans="1:6" ht="30" x14ac:dyDescent="0.25">
      <c r="A75" s="75" t="s">
        <v>174</v>
      </c>
      <c r="B75" s="76" t="s">
        <v>162</v>
      </c>
      <c r="C75" s="77" t="s">
        <v>262</v>
      </c>
      <c r="D75" s="78">
        <v>5000</v>
      </c>
      <c r="E75" s="79" t="s">
        <v>44</v>
      </c>
      <c r="F75" s="80">
        <f t="shared" si="1"/>
        <v>5000</v>
      </c>
    </row>
    <row r="76" spans="1:6" ht="15" x14ac:dyDescent="0.25">
      <c r="A76" s="75" t="s">
        <v>263</v>
      </c>
      <c r="B76" s="76" t="s">
        <v>162</v>
      </c>
      <c r="C76" s="77" t="s">
        <v>264</v>
      </c>
      <c r="D76" s="78">
        <v>43000</v>
      </c>
      <c r="E76" s="79" t="s">
        <v>44</v>
      </c>
      <c r="F76" s="80">
        <f t="shared" si="1"/>
        <v>43000</v>
      </c>
    </row>
    <row r="77" spans="1:6" ht="45" x14ac:dyDescent="0.25">
      <c r="A77" s="75" t="s">
        <v>265</v>
      </c>
      <c r="B77" s="76" t="s">
        <v>162</v>
      </c>
      <c r="C77" s="77" t="s">
        <v>266</v>
      </c>
      <c r="D77" s="78">
        <v>43000</v>
      </c>
      <c r="E77" s="79" t="s">
        <v>44</v>
      </c>
      <c r="F77" s="80">
        <f t="shared" si="1"/>
        <v>43000</v>
      </c>
    </row>
    <row r="78" spans="1:6" ht="30" x14ac:dyDescent="0.25">
      <c r="A78" s="75" t="s">
        <v>172</v>
      </c>
      <c r="B78" s="76" t="s">
        <v>162</v>
      </c>
      <c r="C78" s="77" t="s">
        <v>267</v>
      </c>
      <c r="D78" s="78">
        <v>43000</v>
      </c>
      <c r="E78" s="79" t="s">
        <v>44</v>
      </c>
      <c r="F78" s="80">
        <f t="shared" si="1"/>
        <v>43000</v>
      </c>
    </row>
    <row r="79" spans="1:6" ht="30" x14ac:dyDescent="0.25">
      <c r="A79" s="75" t="s">
        <v>174</v>
      </c>
      <c r="B79" s="76" t="s">
        <v>162</v>
      </c>
      <c r="C79" s="77" t="s">
        <v>268</v>
      </c>
      <c r="D79" s="78">
        <v>43000</v>
      </c>
      <c r="E79" s="79" t="s">
        <v>44</v>
      </c>
      <c r="F79" s="80">
        <f t="shared" ref="F79:F110" si="2">IF(OR(D79="-",IF(E79="-",0,E79)&gt;=IF(D79="-",0,D79)),"-",IF(D79="-",0,D79)-IF(E79="-",0,E79))</f>
        <v>43000</v>
      </c>
    </row>
    <row r="80" spans="1:6" ht="30" x14ac:dyDescent="0.25">
      <c r="A80" s="75" t="s">
        <v>269</v>
      </c>
      <c r="B80" s="76" t="s">
        <v>162</v>
      </c>
      <c r="C80" s="77" t="s">
        <v>270</v>
      </c>
      <c r="D80" s="78">
        <v>10000</v>
      </c>
      <c r="E80" s="79" t="s">
        <v>44</v>
      </c>
      <c r="F80" s="80">
        <f t="shared" si="2"/>
        <v>10000</v>
      </c>
    </row>
    <row r="81" spans="1:6" ht="75" x14ac:dyDescent="0.25">
      <c r="A81" s="75" t="s">
        <v>271</v>
      </c>
      <c r="B81" s="76" t="s">
        <v>162</v>
      </c>
      <c r="C81" s="77" t="s">
        <v>272</v>
      </c>
      <c r="D81" s="78">
        <v>5000</v>
      </c>
      <c r="E81" s="79" t="s">
        <v>44</v>
      </c>
      <c r="F81" s="80">
        <f t="shared" si="2"/>
        <v>5000</v>
      </c>
    </row>
    <row r="82" spans="1:6" ht="30" x14ac:dyDescent="0.25">
      <c r="A82" s="75" t="s">
        <v>172</v>
      </c>
      <c r="B82" s="76" t="s">
        <v>162</v>
      </c>
      <c r="C82" s="77" t="s">
        <v>273</v>
      </c>
      <c r="D82" s="78">
        <v>5000</v>
      </c>
      <c r="E82" s="79" t="s">
        <v>44</v>
      </c>
      <c r="F82" s="80">
        <f t="shared" si="2"/>
        <v>5000</v>
      </c>
    </row>
    <row r="83" spans="1:6" ht="30" x14ac:dyDescent="0.25">
      <c r="A83" s="75" t="s">
        <v>174</v>
      </c>
      <c r="B83" s="76" t="s">
        <v>162</v>
      </c>
      <c r="C83" s="77" t="s">
        <v>274</v>
      </c>
      <c r="D83" s="78">
        <v>5000</v>
      </c>
      <c r="E83" s="79" t="s">
        <v>44</v>
      </c>
      <c r="F83" s="80">
        <f t="shared" si="2"/>
        <v>5000</v>
      </c>
    </row>
    <row r="84" spans="1:6" ht="75" x14ac:dyDescent="0.25">
      <c r="A84" s="75" t="s">
        <v>275</v>
      </c>
      <c r="B84" s="76" t="s">
        <v>162</v>
      </c>
      <c r="C84" s="77" t="s">
        <v>276</v>
      </c>
      <c r="D84" s="78">
        <v>5000</v>
      </c>
      <c r="E84" s="79" t="s">
        <v>44</v>
      </c>
      <c r="F84" s="80">
        <f t="shared" si="2"/>
        <v>5000</v>
      </c>
    </row>
    <row r="85" spans="1:6" ht="30" x14ac:dyDescent="0.25">
      <c r="A85" s="75" t="s">
        <v>172</v>
      </c>
      <c r="B85" s="76" t="s">
        <v>162</v>
      </c>
      <c r="C85" s="77" t="s">
        <v>277</v>
      </c>
      <c r="D85" s="78">
        <v>5000</v>
      </c>
      <c r="E85" s="79" t="s">
        <v>44</v>
      </c>
      <c r="F85" s="80">
        <f t="shared" si="2"/>
        <v>5000</v>
      </c>
    </row>
    <row r="86" spans="1:6" ht="30" x14ac:dyDescent="0.25">
      <c r="A86" s="75" t="s">
        <v>174</v>
      </c>
      <c r="B86" s="76" t="s">
        <v>162</v>
      </c>
      <c r="C86" s="77" t="s">
        <v>278</v>
      </c>
      <c r="D86" s="78">
        <v>5000</v>
      </c>
      <c r="E86" s="79" t="s">
        <v>44</v>
      </c>
      <c r="F86" s="80">
        <f t="shared" si="2"/>
        <v>5000</v>
      </c>
    </row>
    <row r="87" spans="1:6" ht="15" x14ac:dyDescent="0.25">
      <c r="A87" s="75" t="s">
        <v>279</v>
      </c>
      <c r="B87" s="76" t="s">
        <v>162</v>
      </c>
      <c r="C87" s="77" t="s">
        <v>280</v>
      </c>
      <c r="D87" s="78">
        <v>500000</v>
      </c>
      <c r="E87" s="79">
        <v>500000</v>
      </c>
      <c r="F87" s="80" t="str">
        <f t="shared" si="2"/>
        <v>-</v>
      </c>
    </row>
    <row r="88" spans="1:6" ht="15" x14ac:dyDescent="0.25">
      <c r="A88" s="75" t="s">
        <v>281</v>
      </c>
      <c r="B88" s="76" t="s">
        <v>162</v>
      </c>
      <c r="C88" s="77" t="s">
        <v>282</v>
      </c>
      <c r="D88" s="78">
        <v>500000</v>
      </c>
      <c r="E88" s="79">
        <v>500000</v>
      </c>
      <c r="F88" s="80" t="str">
        <f t="shared" si="2"/>
        <v>-</v>
      </c>
    </row>
    <row r="89" spans="1:6" ht="90" x14ac:dyDescent="0.25">
      <c r="A89" s="75" t="s">
        <v>283</v>
      </c>
      <c r="B89" s="76" t="s">
        <v>162</v>
      </c>
      <c r="C89" s="77" t="s">
        <v>284</v>
      </c>
      <c r="D89" s="78">
        <v>500000</v>
      </c>
      <c r="E89" s="79">
        <v>500000</v>
      </c>
      <c r="F89" s="80" t="str">
        <f t="shared" si="2"/>
        <v>-</v>
      </c>
    </row>
    <row r="90" spans="1:6" ht="30" x14ac:dyDescent="0.25">
      <c r="A90" s="75" t="s">
        <v>172</v>
      </c>
      <c r="B90" s="76" t="s">
        <v>162</v>
      </c>
      <c r="C90" s="77" t="s">
        <v>285</v>
      </c>
      <c r="D90" s="78">
        <v>500000</v>
      </c>
      <c r="E90" s="79">
        <v>500000</v>
      </c>
      <c r="F90" s="80" t="str">
        <f t="shared" si="2"/>
        <v>-</v>
      </c>
    </row>
    <row r="91" spans="1:6" ht="30" x14ac:dyDescent="0.25">
      <c r="A91" s="75" t="s">
        <v>174</v>
      </c>
      <c r="B91" s="76" t="s">
        <v>162</v>
      </c>
      <c r="C91" s="77" t="s">
        <v>286</v>
      </c>
      <c r="D91" s="78">
        <v>500000</v>
      </c>
      <c r="E91" s="79">
        <v>500000</v>
      </c>
      <c r="F91" s="80" t="str">
        <f t="shared" si="2"/>
        <v>-</v>
      </c>
    </row>
    <row r="92" spans="1:6" ht="15" x14ac:dyDescent="0.25">
      <c r="A92" s="75" t="s">
        <v>287</v>
      </c>
      <c r="B92" s="76" t="s">
        <v>162</v>
      </c>
      <c r="C92" s="77" t="s">
        <v>288</v>
      </c>
      <c r="D92" s="78">
        <v>2354700</v>
      </c>
      <c r="E92" s="79">
        <v>426056.06</v>
      </c>
      <c r="F92" s="80">
        <f t="shared" si="2"/>
        <v>1928643.94</v>
      </c>
    </row>
    <row r="93" spans="1:6" ht="15" x14ac:dyDescent="0.25">
      <c r="A93" s="75" t="s">
        <v>289</v>
      </c>
      <c r="B93" s="76" t="s">
        <v>162</v>
      </c>
      <c r="C93" s="77" t="s">
        <v>290</v>
      </c>
      <c r="D93" s="78">
        <v>72500</v>
      </c>
      <c r="E93" s="79" t="s">
        <v>44</v>
      </c>
      <c r="F93" s="80">
        <f t="shared" si="2"/>
        <v>72500</v>
      </c>
    </row>
    <row r="94" spans="1:6" ht="30" x14ac:dyDescent="0.25">
      <c r="A94" s="75" t="s">
        <v>291</v>
      </c>
      <c r="B94" s="76" t="s">
        <v>162</v>
      </c>
      <c r="C94" s="77" t="s">
        <v>292</v>
      </c>
      <c r="D94" s="78">
        <v>72500</v>
      </c>
      <c r="E94" s="79" t="s">
        <v>44</v>
      </c>
      <c r="F94" s="80">
        <f t="shared" si="2"/>
        <v>72500</v>
      </c>
    </row>
    <row r="95" spans="1:6" ht="30" x14ac:dyDescent="0.25">
      <c r="A95" s="75" t="s">
        <v>172</v>
      </c>
      <c r="B95" s="76" t="s">
        <v>162</v>
      </c>
      <c r="C95" s="77" t="s">
        <v>293</v>
      </c>
      <c r="D95" s="78">
        <v>72500</v>
      </c>
      <c r="E95" s="79" t="s">
        <v>44</v>
      </c>
      <c r="F95" s="80">
        <f t="shared" si="2"/>
        <v>72500</v>
      </c>
    </row>
    <row r="96" spans="1:6" ht="30" x14ac:dyDescent="0.25">
      <c r="A96" s="75" t="s">
        <v>174</v>
      </c>
      <c r="B96" s="76" t="s">
        <v>162</v>
      </c>
      <c r="C96" s="77" t="s">
        <v>294</v>
      </c>
      <c r="D96" s="78">
        <v>72500</v>
      </c>
      <c r="E96" s="79" t="s">
        <v>44</v>
      </c>
      <c r="F96" s="80">
        <f t="shared" si="2"/>
        <v>72500</v>
      </c>
    </row>
    <row r="97" spans="1:6" ht="15" x14ac:dyDescent="0.25">
      <c r="A97" s="75" t="s">
        <v>295</v>
      </c>
      <c r="B97" s="76" t="s">
        <v>162</v>
      </c>
      <c r="C97" s="77" t="s">
        <v>296</v>
      </c>
      <c r="D97" s="78">
        <v>2282200</v>
      </c>
      <c r="E97" s="79">
        <v>426056.06</v>
      </c>
      <c r="F97" s="80">
        <f t="shared" si="2"/>
        <v>1856143.94</v>
      </c>
    </row>
    <row r="98" spans="1:6" ht="60" x14ac:dyDescent="0.25">
      <c r="A98" s="75" t="s">
        <v>297</v>
      </c>
      <c r="B98" s="76" t="s">
        <v>162</v>
      </c>
      <c r="C98" s="77" t="s">
        <v>298</v>
      </c>
      <c r="D98" s="78">
        <v>309200</v>
      </c>
      <c r="E98" s="79">
        <v>101056.06</v>
      </c>
      <c r="F98" s="80">
        <f t="shared" si="2"/>
        <v>208143.94</v>
      </c>
    </row>
    <row r="99" spans="1:6" ht="30" x14ac:dyDescent="0.25">
      <c r="A99" s="75" t="s">
        <v>172</v>
      </c>
      <c r="B99" s="76" t="s">
        <v>162</v>
      </c>
      <c r="C99" s="77" t="s">
        <v>299</v>
      </c>
      <c r="D99" s="78">
        <v>309200</v>
      </c>
      <c r="E99" s="79">
        <v>101056.06</v>
      </c>
      <c r="F99" s="80">
        <f t="shared" si="2"/>
        <v>208143.94</v>
      </c>
    </row>
    <row r="100" spans="1:6" ht="15" x14ac:dyDescent="0.25">
      <c r="A100" s="75" t="s">
        <v>190</v>
      </c>
      <c r="B100" s="76" t="s">
        <v>162</v>
      </c>
      <c r="C100" s="77" t="s">
        <v>300</v>
      </c>
      <c r="D100" s="78">
        <v>309200</v>
      </c>
      <c r="E100" s="79">
        <v>101056.06</v>
      </c>
      <c r="F100" s="80">
        <f t="shared" si="2"/>
        <v>208143.94</v>
      </c>
    </row>
    <row r="101" spans="1:6" ht="60" x14ac:dyDescent="0.25">
      <c r="A101" s="75" t="s">
        <v>301</v>
      </c>
      <c r="B101" s="76" t="s">
        <v>162</v>
      </c>
      <c r="C101" s="77" t="s">
        <v>302</v>
      </c>
      <c r="D101" s="78">
        <v>100000</v>
      </c>
      <c r="E101" s="79" t="s">
        <v>44</v>
      </c>
      <c r="F101" s="80">
        <f t="shared" si="2"/>
        <v>100000</v>
      </c>
    </row>
    <row r="102" spans="1:6" ht="30" x14ac:dyDescent="0.25">
      <c r="A102" s="75" t="s">
        <v>172</v>
      </c>
      <c r="B102" s="76" t="s">
        <v>162</v>
      </c>
      <c r="C102" s="77" t="s">
        <v>303</v>
      </c>
      <c r="D102" s="78">
        <v>100000</v>
      </c>
      <c r="E102" s="79" t="s">
        <v>44</v>
      </c>
      <c r="F102" s="80">
        <f t="shared" si="2"/>
        <v>100000</v>
      </c>
    </row>
    <row r="103" spans="1:6" ht="30" x14ac:dyDescent="0.25">
      <c r="A103" s="75" t="s">
        <v>174</v>
      </c>
      <c r="B103" s="76" t="s">
        <v>162</v>
      </c>
      <c r="C103" s="77" t="s">
        <v>304</v>
      </c>
      <c r="D103" s="78">
        <v>100000</v>
      </c>
      <c r="E103" s="79" t="s">
        <v>44</v>
      </c>
      <c r="F103" s="80">
        <f t="shared" si="2"/>
        <v>100000</v>
      </c>
    </row>
    <row r="104" spans="1:6" ht="45" x14ac:dyDescent="0.25">
      <c r="A104" s="75" t="s">
        <v>305</v>
      </c>
      <c r="B104" s="76" t="s">
        <v>162</v>
      </c>
      <c r="C104" s="77" t="s">
        <v>306</v>
      </c>
      <c r="D104" s="78">
        <v>10000</v>
      </c>
      <c r="E104" s="79" t="s">
        <v>44</v>
      </c>
      <c r="F104" s="80">
        <f t="shared" si="2"/>
        <v>10000</v>
      </c>
    </row>
    <row r="105" spans="1:6" ht="30" x14ac:dyDescent="0.25">
      <c r="A105" s="75" t="s">
        <v>172</v>
      </c>
      <c r="B105" s="76" t="s">
        <v>162</v>
      </c>
      <c r="C105" s="77" t="s">
        <v>307</v>
      </c>
      <c r="D105" s="78">
        <v>10000</v>
      </c>
      <c r="E105" s="79" t="s">
        <v>44</v>
      </c>
      <c r="F105" s="80">
        <f t="shared" si="2"/>
        <v>10000</v>
      </c>
    </row>
    <row r="106" spans="1:6" ht="30" x14ac:dyDescent="0.25">
      <c r="A106" s="75" t="s">
        <v>174</v>
      </c>
      <c r="B106" s="76" t="s">
        <v>162</v>
      </c>
      <c r="C106" s="77" t="s">
        <v>308</v>
      </c>
      <c r="D106" s="78">
        <v>10000</v>
      </c>
      <c r="E106" s="79" t="s">
        <v>44</v>
      </c>
      <c r="F106" s="80">
        <f t="shared" si="2"/>
        <v>10000</v>
      </c>
    </row>
    <row r="107" spans="1:6" ht="45" x14ac:dyDescent="0.25">
      <c r="A107" s="75" t="s">
        <v>309</v>
      </c>
      <c r="B107" s="76" t="s">
        <v>162</v>
      </c>
      <c r="C107" s="77" t="s">
        <v>310</v>
      </c>
      <c r="D107" s="78">
        <v>15000</v>
      </c>
      <c r="E107" s="79" t="s">
        <v>44</v>
      </c>
      <c r="F107" s="80">
        <f t="shared" si="2"/>
        <v>15000</v>
      </c>
    </row>
    <row r="108" spans="1:6" ht="30" x14ac:dyDescent="0.25">
      <c r="A108" s="75" t="s">
        <v>172</v>
      </c>
      <c r="B108" s="76" t="s">
        <v>162</v>
      </c>
      <c r="C108" s="77" t="s">
        <v>311</v>
      </c>
      <c r="D108" s="78">
        <v>15000</v>
      </c>
      <c r="E108" s="79" t="s">
        <v>44</v>
      </c>
      <c r="F108" s="80">
        <f t="shared" si="2"/>
        <v>15000</v>
      </c>
    </row>
    <row r="109" spans="1:6" ht="30" x14ac:dyDescent="0.25">
      <c r="A109" s="75" t="s">
        <v>174</v>
      </c>
      <c r="B109" s="76" t="s">
        <v>162</v>
      </c>
      <c r="C109" s="77" t="s">
        <v>312</v>
      </c>
      <c r="D109" s="78">
        <v>15000</v>
      </c>
      <c r="E109" s="79" t="s">
        <v>44</v>
      </c>
      <c r="F109" s="80">
        <f t="shared" si="2"/>
        <v>15000</v>
      </c>
    </row>
    <row r="110" spans="1:6" ht="60" x14ac:dyDescent="0.25">
      <c r="A110" s="75" t="s">
        <v>313</v>
      </c>
      <c r="B110" s="76" t="s">
        <v>162</v>
      </c>
      <c r="C110" s="77" t="s">
        <v>314</v>
      </c>
      <c r="D110" s="78">
        <v>344000</v>
      </c>
      <c r="E110" s="79" t="s">
        <v>44</v>
      </c>
      <c r="F110" s="80">
        <f t="shared" si="2"/>
        <v>344000</v>
      </c>
    </row>
    <row r="111" spans="1:6" ht="30" x14ac:dyDescent="0.25">
      <c r="A111" s="75" t="s">
        <v>172</v>
      </c>
      <c r="B111" s="76" t="s">
        <v>162</v>
      </c>
      <c r="C111" s="77" t="s">
        <v>315</v>
      </c>
      <c r="D111" s="78">
        <v>344000</v>
      </c>
      <c r="E111" s="79" t="s">
        <v>44</v>
      </c>
      <c r="F111" s="80">
        <f t="shared" ref="F111:F141" si="3">IF(OR(D111="-",IF(E111="-",0,E111)&gt;=IF(D111="-",0,D111)),"-",IF(D111="-",0,D111)-IF(E111="-",0,E111))</f>
        <v>344000</v>
      </c>
    </row>
    <row r="112" spans="1:6" ht="30" x14ac:dyDescent="0.25">
      <c r="A112" s="75" t="s">
        <v>174</v>
      </c>
      <c r="B112" s="76" t="s">
        <v>162</v>
      </c>
      <c r="C112" s="77" t="s">
        <v>316</v>
      </c>
      <c r="D112" s="78">
        <v>344000</v>
      </c>
      <c r="E112" s="79" t="s">
        <v>44</v>
      </c>
      <c r="F112" s="80">
        <f t="shared" si="3"/>
        <v>344000</v>
      </c>
    </row>
    <row r="113" spans="1:6" ht="75" x14ac:dyDescent="0.25">
      <c r="A113" s="75" t="s">
        <v>317</v>
      </c>
      <c r="B113" s="76" t="s">
        <v>162</v>
      </c>
      <c r="C113" s="77" t="s">
        <v>318</v>
      </c>
      <c r="D113" s="78">
        <v>1368000</v>
      </c>
      <c r="E113" s="79">
        <v>325000</v>
      </c>
      <c r="F113" s="80">
        <f t="shared" si="3"/>
        <v>1043000</v>
      </c>
    </row>
    <row r="114" spans="1:6" ht="30" x14ac:dyDescent="0.25">
      <c r="A114" s="75" t="s">
        <v>172</v>
      </c>
      <c r="B114" s="76" t="s">
        <v>162</v>
      </c>
      <c r="C114" s="77" t="s">
        <v>319</v>
      </c>
      <c r="D114" s="78">
        <v>1368000</v>
      </c>
      <c r="E114" s="79">
        <v>325000</v>
      </c>
      <c r="F114" s="80">
        <f t="shared" si="3"/>
        <v>1043000</v>
      </c>
    </row>
    <row r="115" spans="1:6" ht="30" x14ac:dyDescent="0.25">
      <c r="A115" s="75" t="s">
        <v>174</v>
      </c>
      <c r="B115" s="76" t="s">
        <v>162</v>
      </c>
      <c r="C115" s="77" t="s">
        <v>320</v>
      </c>
      <c r="D115" s="78">
        <v>1368000</v>
      </c>
      <c r="E115" s="79">
        <v>325000</v>
      </c>
      <c r="F115" s="80">
        <f t="shared" si="3"/>
        <v>1043000</v>
      </c>
    </row>
    <row r="116" spans="1:6" ht="60" x14ac:dyDescent="0.25">
      <c r="A116" s="75" t="s">
        <v>321</v>
      </c>
      <c r="B116" s="76" t="s">
        <v>162</v>
      </c>
      <c r="C116" s="77" t="s">
        <v>322</v>
      </c>
      <c r="D116" s="78">
        <v>100000</v>
      </c>
      <c r="E116" s="79" t="s">
        <v>44</v>
      </c>
      <c r="F116" s="80">
        <f t="shared" si="3"/>
        <v>100000</v>
      </c>
    </row>
    <row r="117" spans="1:6" ht="30" x14ac:dyDescent="0.25">
      <c r="A117" s="75" t="s">
        <v>172</v>
      </c>
      <c r="B117" s="76" t="s">
        <v>162</v>
      </c>
      <c r="C117" s="77" t="s">
        <v>323</v>
      </c>
      <c r="D117" s="78">
        <v>100000</v>
      </c>
      <c r="E117" s="79" t="s">
        <v>44</v>
      </c>
      <c r="F117" s="80">
        <f t="shared" si="3"/>
        <v>100000</v>
      </c>
    </row>
    <row r="118" spans="1:6" ht="30" x14ac:dyDescent="0.25">
      <c r="A118" s="75" t="s">
        <v>174</v>
      </c>
      <c r="B118" s="76" t="s">
        <v>162</v>
      </c>
      <c r="C118" s="77" t="s">
        <v>324</v>
      </c>
      <c r="D118" s="78">
        <v>100000</v>
      </c>
      <c r="E118" s="79" t="s">
        <v>44</v>
      </c>
      <c r="F118" s="80">
        <f t="shared" si="3"/>
        <v>100000</v>
      </c>
    </row>
    <row r="119" spans="1:6" ht="75" x14ac:dyDescent="0.25">
      <c r="A119" s="75" t="s">
        <v>325</v>
      </c>
      <c r="B119" s="76" t="s">
        <v>162</v>
      </c>
      <c r="C119" s="77" t="s">
        <v>326</v>
      </c>
      <c r="D119" s="78">
        <v>36000</v>
      </c>
      <c r="E119" s="79" t="s">
        <v>44</v>
      </c>
      <c r="F119" s="80">
        <f t="shared" si="3"/>
        <v>36000</v>
      </c>
    </row>
    <row r="120" spans="1:6" ht="30" x14ac:dyDescent="0.25">
      <c r="A120" s="75" t="s">
        <v>172</v>
      </c>
      <c r="B120" s="76" t="s">
        <v>162</v>
      </c>
      <c r="C120" s="77" t="s">
        <v>327</v>
      </c>
      <c r="D120" s="78">
        <v>36000</v>
      </c>
      <c r="E120" s="79" t="s">
        <v>44</v>
      </c>
      <c r="F120" s="80">
        <f t="shared" si="3"/>
        <v>36000</v>
      </c>
    </row>
    <row r="121" spans="1:6" ht="30" x14ac:dyDescent="0.25">
      <c r="A121" s="75" t="s">
        <v>174</v>
      </c>
      <c r="B121" s="76" t="s">
        <v>162</v>
      </c>
      <c r="C121" s="77" t="s">
        <v>328</v>
      </c>
      <c r="D121" s="78">
        <v>36000</v>
      </c>
      <c r="E121" s="79" t="s">
        <v>44</v>
      </c>
      <c r="F121" s="80">
        <f t="shared" si="3"/>
        <v>36000</v>
      </c>
    </row>
    <row r="122" spans="1:6" ht="15" x14ac:dyDescent="0.25">
      <c r="A122" s="75" t="s">
        <v>329</v>
      </c>
      <c r="B122" s="76" t="s">
        <v>162</v>
      </c>
      <c r="C122" s="77" t="s">
        <v>330</v>
      </c>
      <c r="D122" s="78">
        <v>10000</v>
      </c>
      <c r="E122" s="79" t="s">
        <v>44</v>
      </c>
      <c r="F122" s="80">
        <f t="shared" si="3"/>
        <v>10000</v>
      </c>
    </row>
    <row r="123" spans="1:6" ht="30" x14ac:dyDescent="0.25">
      <c r="A123" s="75" t="s">
        <v>331</v>
      </c>
      <c r="B123" s="76" t="s">
        <v>162</v>
      </c>
      <c r="C123" s="77" t="s">
        <v>332</v>
      </c>
      <c r="D123" s="78">
        <v>10000</v>
      </c>
      <c r="E123" s="79" t="s">
        <v>44</v>
      </c>
      <c r="F123" s="80">
        <f t="shared" si="3"/>
        <v>10000</v>
      </c>
    </row>
    <row r="124" spans="1:6" ht="135" x14ac:dyDescent="0.25">
      <c r="A124" s="81" t="s">
        <v>333</v>
      </c>
      <c r="B124" s="76" t="s">
        <v>162</v>
      </c>
      <c r="C124" s="77" t="s">
        <v>334</v>
      </c>
      <c r="D124" s="78">
        <v>10000</v>
      </c>
      <c r="E124" s="79" t="s">
        <v>44</v>
      </c>
      <c r="F124" s="80">
        <f t="shared" si="3"/>
        <v>10000</v>
      </c>
    </row>
    <row r="125" spans="1:6" ht="30" x14ac:dyDescent="0.25">
      <c r="A125" s="75" t="s">
        <v>172</v>
      </c>
      <c r="B125" s="76" t="s">
        <v>162</v>
      </c>
      <c r="C125" s="77" t="s">
        <v>335</v>
      </c>
      <c r="D125" s="78">
        <v>10000</v>
      </c>
      <c r="E125" s="79" t="s">
        <v>44</v>
      </c>
      <c r="F125" s="80">
        <f t="shared" si="3"/>
        <v>10000</v>
      </c>
    </row>
    <row r="126" spans="1:6" ht="30" x14ac:dyDescent="0.25">
      <c r="A126" s="75" t="s">
        <v>174</v>
      </c>
      <c r="B126" s="76" t="s">
        <v>162</v>
      </c>
      <c r="C126" s="77" t="s">
        <v>336</v>
      </c>
      <c r="D126" s="78">
        <v>10000</v>
      </c>
      <c r="E126" s="79" t="s">
        <v>44</v>
      </c>
      <c r="F126" s="80">
        <f t="shared" si="3"/>
        <v>10000</v>
      </c>
    </row>
    <row r="127" spans="1:6" ht="15" x14ac:dyDescent="0.25">
      <c r="A127" s="75" t="s">
        <v>337</v>
      </c>
      <c r="B127" s="76" t="s">
        <v>162</v>
      </c>
      <c r="C127" s="77" t="s">
        <v>338</v>
      </c>
      <c r="D127" s="78">
        <v>4649300</v>
      </c>
      <c r="E127" s="79">
        <v>888200</v>
      </c>
      <c r="F127" s="80">
        <f t="shared" si="3"/>
        <v>3761100</v>
      </c>
    </row>
    <row r="128" spans="1:6" ht="15" x14ac:dyDescent="0.25">
      <c r="A128" s="75" t="s">
        <v>339</v>
      </c>
      <c r="B128" s="76" t="s">
        <v>162</v>
      </c>
      <c r="C128" s="77" t="s">
        <v>340</v>
      </c>
      <c r="D128" s="78">
        <v>4649300</v>
      </c>
      <c r="E128" s="79">
        <v>888200</v>
      </c>
      <c r="F128" s="80">
        <f t="shared" si="3"/>
        <v>3761100</v>
      </c>
    </row>
    <row r="129" spans="1:6" ht="60" x14ac:dyDescent="0.25">
      <c r="A129" s="75" t="s">
        <v>341</v>
      </c>
      <c r="B129" s="76" t="s">
        <v>162</v>
      </c>
      <c r="C129" s="77" t="s">
        <v>342</v>
      </c>
      <c r="D129" s="78">
        <v>4649300</v>
      </c>
      <c r="E129" s="79">
        <v>888200</v>
      </c>
      <c r="F129" s="80">
        <f t="shared" si="3"/>
        <v>3761100</v>
      </c>
    </row>
    <row r="130" spans="1:6" ht="15" x14ac:dyDescent="0.25">
      <c r="A130" s="75" t="s">
        <v>343</v>
      </c>
      <c r="B130" s="76" t="s">
        <v>162</v>
      </c>
      <c r="C130" s="77" t="s">
        <v>344</v>
      </c>
      <c r="D130" s="78">
        <v>4649300</v>
      </c>
      <c r="E130" s="79">
        <v>888200</v>
      </c>
      <c r="F130" s="80">
        <f t="shared" si="3"/>
        <v>3761100</v>
      </c>
    </row>
    <row r="131" spans="1:6" ht="60" x14ac:dyDescent="0.25">
      <c r="A131" s="75" t="s">
        <v>345</v>
      </c>
      <c r="B131" s="76" t="s">
        <v>162</v>
      </c>
      <c r="C131" s="77" t="s">
        <v>346</v>
      </c>
      <c r="D131" s="78">
        <v>4649300</v>
      </c>
      <c r="E131" s="79">
        <v>888200</v>
      </c>
      <c r="F131" s="80">
        <f t="shared" si="3"/>
        <v>3761100</v>
      </c>
    </row>
    <row r="132" spans="1:6" ht="15" x14ac:dyDescent="0.25">
      <c r="A132" s="75" t="s">
        <v>347</v>
      </c>
      <c r="B132" s="76" t="s">
        <v>162</v>
      </c>
      <c r="C132" s="77" t="s">
        <v>348</v>
      </c>
      <c r="D132" s="78">
        <v>72000</v>
      </c>
      <c r="E132" s="79">
        <v>12802.2</v>
      </c>
      <c r="F132" s="80">
        <f t="shared" si="3"/>
        <v>59197.8</v>
      </c>
    </row>
    <row r="133" spans="1:6" ht="15" x14ac:dyDescent="0.25">
      <c r="A133" s="75" t="s">
        <v>349</v>
      </c>
      <c r="B133" s="76" t="s">
        <v>162</v>
      </c>
      <c r="C133" s="77" t="s">
        <v>350</v>
      </c>
      <c r="D133" s="78">
        <v>72000</v>
      </c>
      <c r="E133" s="79">
        <v>12802.2</v>
      </c>
      <c r="F133" s="80">
        <f t="shared" si="3"/>
        <v>59197.8</v>
      </c>
    </row>
    <row r="134" spans="1:6" ht="90" x14ac:dyDescent="0.25">
      <c r="A134" s="81" t="s">
        <v>351</v>
      </c>
      <c r="B134" s="76" t="s">
        <v>162</v>
      </c>
      <c r="C134" s="77" t="s">
        <v>352</v>
      </c>
      <c r="D134" s="78">
        <v>72000</v>
      </c>
      <c r="E134" s="79">
        <v>12802.2</v>
      </c>
      <c r="F134" s="80">
        <f t="shared" si="3"/>
        <v>59197.8</v>
      </c>
    </row>
    <row r="135" spans="1:6" ht="30" x14ac:dyDescent="0.25">
      <c r="A135" s="75" t="s">
        <v>353</v>
      </c>
      <c r="B135" s="76" t="s">
        <v>162</v>
      </c>
      <c r="C135" s="77" t="s">
        <v>354</v>
      </c>
      <c r="D135" s="78">
        <v>72000</v>
      </c>
      <c r="E135" s="79">
        <v>12802.2</v>
      </c>
      <c r="F135" s="80">
        <f t="shared" si="3"/>
        <v>59197.8</v>
      </c>
    </row>
    <row r="136" spans="1:6" ht="15" x14ac:dyDescent="0.25">
      <c r="A136" s="75" t="s">
        <v>355</v>
      </c>
      <c r="B136" s="76" t="s">
        <v>162</v>
      </c>
      <c r="C136" s="77" t="s">
        <v>356</v>
      </c>
      <c r="D136" s="78">
        <v>72000</v>
      </c>
      <c r="E136" s="79">
        <v>12802.2</v>
      </c>
      <c r="F136" s="80">
        <f t="shared" si="3"/>
        <v>59197.8</v>
      </c>
    </row>
    <row r="137" spans="1:6" ht="15" x14ac:dyDescent="0.25">
      <c r="A137" s="75" t="s">
        <v>357</v>
      </c>
      <c r="B137" s="76" t="s">
        <v>162</v>
      </c>
      <c r="C137" s="77" t="s">
        <v>358</v>
      </c>
      <c r="D137" s="78">
        <v>20000</v>
      </c>
      <c r="E137" s="79" t="s">
        <v>44</v>
      </c>
      <c r="F137" s="80">
        <f t="shared" si="3"/>
        <v>20000</v>
      </c>
    </row>
    <row r="138" spans="1:6" ht="15" x14ac:dyDescent="0.25">
      <c r="A138" s="75" t="s">
        <v>359</v>
      </c>
      <c r="B138" s="76" t="s">
        <v>162</v>
      </c>
      <c r="C138" s="77" t="s">
        <v>360</v>
      </c>
      <c r="D138" s="78">
        <v>20000</v>
      </c>
      <c r="E138" s="79" t="s">
        <v>44</v>
      </c>
      <c r="F138" s="80">
        <f t="shared" si="3"/>
        <v>20000</v>
      </c>
    </row>
    <row r="139" spans="1:6" ht="60" x14ac:dyDescent="0.25">
      <c r="A139" s="75" t="s">
        <v>361</v>
      </c>
      <c r="B139" s="76" t="s">
        <v>162</v>
      </c>
      <c r="C139" s="77" t="s">
        <v>362</v>
      </c>
      <c r="D139" s="78">
        <v>20000</v>
      </c>
      <c r="E139" s="79" t="s">
        <v>44</v>
      </c>
      <c r="F139" s="80">
        <f t="shared" si="3"/>
        <v>20000</v>
      </c>
    </row>
    <row r="140" spans="1:6" ht="30" x14ac:dyDescent="0.25">
      <c r="A140" s="75" t="s">
        <v>172</v>
      </c>
      <c r="B140" s="76" t="s">
        <v>162</v>
      </c>
      <c r="C140" s="77" t="s">
        <v>363</v>
      </c>
      <c r="D140" s="78">
        <v>20000</v>
      </c>
      <c r="E140" s="79" t="s">
        <v>44</v>
      </c>
      <c r="F140" s="80">
        <f t="shared" si="3"/>
        <v>20000</v>
      </c>
    </row>
    <row r="141" spans="1:6" ht="30" x14ac:dyDescent="0.25">
      <c r="A141" s="75" t="s">
        <v>174</v>
      </c>
      <c r="B141" s="76" t="s">
        <v>162</v>
      </c>
      <c r="C141" s="77" t="s">
        <v>364</v>
      </c>
      <c r="D141" s="78">
        <v>20000</v>
      </c>
      <c r="E141" s="79" t="s">
        <v>44</v>
      </c>
      <c r="F141" s="80">
        <f t="shared" si="3"/>
        <v>20000</v>
      </c>
    </row>
    <row r="142" spans="1:6" ht="9" customHeight="1" x14ac:dyDescent="0.25">
      <c r="A142" s="82"/>
      <c r="B142" s="83"/>
      <c r="C142" s="84"/>
      <c r="D142" s="85"/>
      <c r="E142" s="83"/>
      <c r="F142" s="83"/>
    </row>
    <row r="143" spans="1:6" ht="13.5" customHeight="1" x14ac:dyDescent="0.25">
      <c r="A143" s="86" t="s">
        <v>365</v>
      </c>
      <c r="B143" s="87" t="s">
        <v>366</v>
      </c>
      <c r="C143" s="88" t="s">
        <v>163</v>
      </c>
      <c r="D143" s="89">
        <v>-700000</v>
      </c>
      <c r="E143" s="89">
        <v>-59302.14</v>
      </c>
      <c r="F143" s="90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50.85546875" customWidth="1"/>
    <col min="2" max="2" width="5.5703125" customWidth="1"/>
    <col min="3" max="3" width="34" customWidth="1"/>
    <col min="4" max="6" width="18.7109375" customWidth="1"/>
  </cols>
  <sheetData>
    <row r="1" spans="1:6" ht="11.1" customHeight="1" x14ac:dyDescent="0.2">
      <c r="A1" s="143" t="s">
        <v>368</v>
      </c>
      <c r="B1" s="143"/>
      <c r="C1" s="143"/>
      <c r="D1" s="143"/>
      <c r="E1" s="143"/>
      <c r="F1" s="143"/>
    </row>
    <row r="2" spans="1:6" ht="13.15" customHeight="1" x14ac:dyDescent="0.25">
      <c r="A2" s="111" t="s">
        <v>369</v>
      </c>
      <c r="B2" s="111"/>
      <c r="C2" s="111"/>
      <c r="D2" s="111"/>
      <c r="E2" s="111"/>
      <c r="F2" s="111"/>
    </row>
    <row r="3" spans="1:6" ht="9" customHeight="1" x14ac:dyDescent="0.2">
      <c r="A3" s="5"/>
      <c r="B3" s="23"/>
      <c r="C3" s="22"/>
      <c r="D3" s="10"/>
      <c r="E3" s="10"/>
      <c r="F3" s="22"/>
    </row>
    <row r="4" spans="1:6" ht="13.9" customHeight="1" x14ac:dyDescent="0.2">
      <c r="A4" s="122" t="s">
        <v>21</v>
      </c>
      <c r="B4" s="116" t="s">
        <v>22</v>
      </c>
      <c r="C4" s="144" t="s">
        <v>370</v>
      </c>
      <c r="D4" s="119" t="s">
        <v>24</v>
      </c>
      <c r="E4" s="119" t="s">
        <v>25</v>
      </c>
      <c r="F4" s="125" t="s">
        <v>26</v>
      </c>
    </row>
    <row r="5" spans="1:6" ht="4.9000000000000004" customHeight="1" x14ac:dyDescent="0.2">
      <c r="A5" s="123"/>
      <c r="B5" s="117"/>
      <c r="C5" s="145"/>
      <c r="D5" s="120"/>
      <c r="E5" s="120"/>
      <c r="F5" s="126"/>
    </row>
    <row r="6" spans="1:6" ht="6" customHeight="1" x14ac:dyDescent="0.2">
      <c r="A6" s="123"/>
      <c r="B6" s="117"/>
      <c r="C6" s="145"/>
      <c r="D6" s="120"/>
      <c r="E6" s="120"/>
      <c r="F6" s="126"/>
    </row>
    <row r="7" spans="1:6" ht="4.9000000000000004" customHeight="1" x14ac:dyDescent="0.2">
      <c r="A7" s="123"/>
      <c r="B7" s="117"/>
      <c r="C7" s="145"/>
      <c r="D7" s="120"/>
      <c r="E7" s="120"/>
      <c r="F7" s="126"/>
    </row>
    <row r="8" spans="1:6" ht="6" customHeight="1" x14ac:dyDescent="0.2">
      <c r="A8" s="123"/>
      <c r="B8" s="117"/>
      <c r="C8" s="145"/>
      <c r="D8" s="120"/>
      <c r="E8" s="120"/>
      <c r="F8" s="126"/>
    </row>
    <row r="9" spans="1:6" ht="6" customHeight="1" x14ac:dyDescent="0.2">
      <c r="A9" s="123"/>
      <c r="B9" s="117"/>
      <c r="C9" s="145"/>
      <c r="D9" s="120"/>
      <c r="E9" s="120"/>
      <c r="F9" s="126"/>
    </row>
    <row r="10" spans="1:6" ht="18" customHeight="1" x14ac:dyDescent="0.2">
      <c r="A10" s="124"/>
      <c r="B10" s="118"/>
      <c r="C10" s="146"/>
      <c r="D10" s="121"/>
      <c r="E10" s="121"/>
      <c r="F10" s="127"/>
    </row>
    <row r="11" spans="1:6" ht="13.5" customHeight="1" x14ac:dyDescent="0.2">
      <c r="A11" s="29">
        <v>1</v>
      </c>
      <c r="B11" s="30">
        <v>2</v>
      </c>
      <c r="C11" s="31">
        <v>3</v>
      </c>
      <c r="D11" s="32" t="s">
        <v>27</v>
      </c>
      <c r="E11" s="93" t="s">
        <v>28</v>
      </c>
      <c r="F11" s="34" t="s">
        <v>29</v>
      </c>
    </row>
    <row r="12" spans="1:6" ht="31.5" x14ac:dyDescent="0.25">
      <c r="A12" s="94" t="s">
        <v>371</v>
      </c>
      <c r="B12" s="95" t="s">
        <v>372</v>
      </c>
      <c r="C12" s="96" t="s">
        <v>163</v>
      </c>
      <c r="D12" s="97">
        <v>700000</v>
      </c>
      <c r="E12" s="97">
        <f>E18</f>
        <v>59302.139999999665</v>
      </c>
      <c r="F12" s="98" t="s">
        <v>163</v>
      </c>
    </row>
    <row r="13" spans="1:6" ht="15.75" x14ac:dyDescent="0.25">
      <c r="A13" s="99" t="s">
        <v>33</v>
      </c>
      <c r="B13" s="100"/>
      <c r="C13" s="101"/>
      <c r="D13" s="102"/>
      <c r="E13" s="102"/>
      <c r="F13" s="103"/>
    </row>
    <row r="14" spans="1:6" ht="31.5" x14ac:dyDescent="0.25">
      <c r="A14" s="104" t="s">
        <v>373</v>
      </c>
      <c r="B14" s="105" t="s">
        <v>374</v>
      </c>
      <c r="C14" s="106" t="s">
        <v>163</v>
      </c>
      <c r="D14" s="107" t="s">
        <v>44</v>
      </c>
      <c r="E14" s="107" t="s">
        <v>44</v>
      </c>
      <c r="F14" s="108" t="s">
        <v>44</v>
      </c>
    </row>
    <row r="15" spans="1:6" ht="15.75" x14ac:dyDescent="0.25">
      <c r="A15" s="99" t="s">
        <v>375</v>
      </c>
      <c r="B15" s="100"/>
      <c r="C15" s="101"/>
      <c r="D15" s="102"/>
      <c r="E15" s="102"/>
      <c r="F15" s="103"/>
    </row>
    <row r="16" spans="1:6" ht="31.5" x14ac:dyDescent="0.25">
      <c r="A16" s="104" t="s">
        <v>376</v>
      </c>
      <c r="B16" s="105" t="s">
        <v>377</v>
      </c>
      <c r="C16" s="106" t="s">
        <v>163</v>
      </c>
      <c r="D16" s="107" t="s">
        <v>44</v>
      </c>
      <c r="E16" s="107" t="s">
        <v>44</v>
      </c>
      <c r="F16" s="108" t="s">
        <v>44</v>
      </c>
    </row>
    <row r="17" spans="1:6" ht="15.75" x14ac:dyDescent="0.25">
      <c r="A17" s="99" t="s">
        <v>375</v>
      </c>
      <c r="B17" s="100"/>
      <c r="C17" s="101"/>
      <c r="D17" s="102"/>
      <c r="E17" s="102"/>
      <c r="F17" s="103"/>
    </row>
    <row r="18" spans="1:6" ht="15.75" x14ac:dyDescent="0.25">
      <c r="A18" s="94" t="s">
        <v>378</v>
      </c>
      <c r="B18" s="95" t="s">
        <v>379</v>
      </c>
      <c r="C18" s="96" t="s">
        <v>380</v>
      </c>
      <c r="D18" s="97">
        <v>700000</v>
      </c>
      <c r="E18" s="97">
        <f>E19</f>
        <v>59302.139999999665</v>
      </c>
      <c r="F18" s="98">
        <f>F19</f>
        <v>759302.13999999966</v>
      </c>
    </row>
    <row r="19" spans="1:6" ht="31.5" x14ac:dyDescent="0.25">
      <c r="A19" s="94" t="s">
        <v>381</v>
      </c>
      <c r="B19" s="95" t="s">
        <v>379</v>
      </c>
      <c r="C19" s="96" t="s">
        <v>382</v>
      </c>
      <c r="D19" s="97">
        <v>700000</v>
      </c>
      <c r="E19" s="97">
        <f>E20+E22</f>
        <v>59302.139999999665</v>
      </c>
      <c r="F19" s="98">
        <f>D19+E19</f>
        <v>759302.13999999966</v>
      </c>
    </row>
    <row r="20" spans="1:6" ht="15.75" x14ac:dyDescent="0.25">
      <c r="A20" s="94" t="s">
        <v>383</v>
      </c>
      <c r="B20" s="95" t="s">
        <v>384</v>
      </c>
      <c r="C20" s="96" t="s">
        <v>385</v>
      </c>
      <c r="D20" s="97">
        <v>-14991600</v>
      </c>
      <c r="E20" s="97">
        <f>E21</f>
        <v>-3370316.3600000003</v>
      </c>
      <c r="F20" s="98" t="s">
        <v>367</v>
      </c>
    </row>
    <row r="21" spans="1:6" ht="31.5" x14ac:dyDescent="0.25">
      <c r="A21" s="35" t="s">
        <v>386</v>
      </c>
      <c r="B21" s="36" t="s">
        <v>384</v>
      </c>
      <c r="C21" s="109" t="s">
        <v>387</v>
      </c>
      <c r="D21" s="38">
        <v>-14991600</v>
      </c>
      <c r="E21" s="38">
        <f>-3175328.68-194987.68</f>
        <v>-3370316.3600000003</v>
      </c>
      <c r="F21" s="110" t="s">
        <v>367</v>
      </c>
    </row>
    <row r="22" spans="1:6" ht="15.75" x14ac:dyDescent="0.25">
      <c r="A22" s="94" t="s">
        <v>388</v>
      </c>
      <c r="B22" s="95" t="s">
        <v>389</v>
      </c>
      <c r="C22" s="96" t="s">
        <v>390</v>
      </c>
      <c r="D22" s="97">
        <v>15691600</v>
      </c>
      <c r="E22" s="97">
        <f>E23</f>
        <v>3429618.5</v>
      </c>
      <c r="F22" s="98" t="s">
        <v>367</v>
      </c>
    </row>
    <row r="23" spans="1:6" ht="31.5" x14ac:dyDescent="0.25">
      <c r="A23" s="35" t="s">
        <v>391</v>
      </c>
      <c r="B23" s="36" t="s">
        <v>389</v>
      </c>
      <c r="C23" s="109" t="s">
        <v>392</v>
      </c>
      <c r="D23" s="38">
        <v>15691600</v>
      </c>
      <c r="E23" s="38">
        <f>3371039.32+58579.18</f>
        <v>3429618.5</v>
      </c>
      <c r="F23" s="110" t="s">
        <v>367</v>
      </c>
    </row>
    <row r="24" spans="1:6" ht="12.75" customHeight="1" x14ac:dyDescent="0.2">
      <c r="A24" s="24"/>
      <c r="B24" s="25"/>
      <c r="C24" s="26"/>
      <c r="D24" s="27"/>
      <c r="E24" s="27"/>
      <c r="F24" s="28"/>
    </row>
    <row r="25" spans="1:6" ht="12.75" customHeight="1" x14ac:dyDescent="0.3">
      <c r="C25" s="91"/>
    </row>
    <row r="36" spans="1:6" ht="12.75" customHeight="1" x14ac:dyDescent="0.2">
      <c r="A36" s="12"/>
      <c r="D36" s="2"/>
      <c r="E36" s="2"/>
      <c r="F36" s="8"/>
    </row>
    <row r="37" spans="1:6" ht="26.25" customHeight="1" x14ac:dyDescent="0.3">
      <c r="A37" s="92" t="s">
        <v>411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394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5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394</v>
      </c>
    </row>
    <row r="7" spans="1:2" x14ac:dyDescent="0.2">
      <c r="A7" t="s">
        <v>403</v>
      </c>
      <c r="B7" t="s">
        <v>404</v>
      </c>
    </row>
    <row r="8" spans="1:2" x14ac:dyDescent="0.2">
      <c r="A8" t="s">
        <v>405</v>
      </c>
      <c r="B8" t="s">
        <v>404</v>
      </c>
    </row>
    <row r="9" spans="1:2" x14ac:dyDescent="0.2">
      <c r="A9" t="s">
        <v>406</v>
      </c>
      <c r="B9" t="s">
        <v>407</v>
      </c>
    </row>
    <row r="10" spans="1:2" x14ac:dyDescent="0.2">
      <c r="A10" t="s">
        <v>408</v>
      </c>
      <c r="B10" t="s">
        <v>18</v>
      </c>
    </row>
    <row r="11" spans="1:2" x14ac:dyDescent="0.2">
      <c r="A11" t="s">
        <v>409</v>
      </c>
      <c r="B11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rep:2.54.0.126</dc:description>
  <cp:lastModifiedBy>Admin</cp:lastModifiedBy>
  <cp:lastPrinted>2022-04-01T08:06:22Z</cp:lastPrinted>
  <dcterms:created xsi:type="dcterms:W3CDTF">2022-04-01T06:52:20Z</dcterms:created>
  <dcterms:modified xsi:type="dcterms:W3CDTF">2022-04-01T11:17:25Z</dcterms:modified>
</cp:coreProperties>
</file>