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\Отчет\месячные отчеты\2022\отчет на 01.03.2022\"/>
    </mc:Choice>
  </mc:AlternateContent>
  <xr:revisionPtr revIDLastSave="0" documentId="13_ncr:1_{51D65F2B-B8C6-4FD9-9B50-C77D99E8913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3" l="1"/>
  <c r="E22" i="3" s="1"/>
  <c r="E19" i="3" s="1"/>
  <c r="E18" i="3" s="1"/>
  <c r="E12" i="3" s="1"/>
  <c r="E21" i="3"/>
  <c r="E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<sst xmlns="http://schemas.openxmlformats.org/spreadsheetml/2006/main" count="784" uniqueCount="399">
  <si>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</si>
  <si>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</si>
  <si>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</si>
  <si>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</si>
  <si>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</si>
  <si>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</si>
  <si>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</si>
  <si>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</si>
  <si>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</si>
  <si>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</si>
  <si>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</si>
  <si>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</si>
  <si>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</si>
  <si>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</si>
  <si>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</si>
  <si>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Круглянское сельское поселение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</si>
  <si>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</si>
  <si>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</si>
  <si>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</si>
  <si>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</si>
  <si>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</si>
  <si>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</si>
  <si>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</si>
  <si>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</si>
  <si>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</si>
  <si>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</si>
  <si>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</si>
  <si>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</si>
  <si>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</si>
  <si>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</si>
  <si>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</si>
  <si>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</si>
  <si>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</si>
  <si>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</si>
  <si>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</si>
  <si>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</si>
  <si>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</si>
  <si>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</si>
  <si>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</si>
  <si>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</si>
  <si>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</si>
  <si>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</si>
  <si>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</si>
  <si>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</si>
  <si>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</si>
  <si>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</si>
  <si>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</si>
  <si>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</si>
  <si>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</si>
  <si>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</si>
  <si>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</si>
  <si>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</si>
  <si>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</si>
  <si>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</si>
  <si>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</si>
  <si>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</si>
  <si>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</si>
  <si>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</si>
  <si>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</si>
  <si>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</si>
  <si>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</si>
  <si>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</si>
  <si>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</si>
  <si>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</si>
  <si>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</si>
  <si>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</si>
  <si>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</si>
  <si>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</si>
  <si>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</si>
  <si>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</si>
  <si>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</si>
  <si>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</si>
  <si>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</si>
  <si>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</si>
  <si>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</si>
  <si>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</si>
  <si>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</si>
  <si>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</si>
  <si>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</si>
  <si>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</si>
  <si>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</si>
  <si>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</si>
  <si>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</si>
  <si>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</si>
  <si>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</si>
  <si>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</si>
  <si>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</si>
  <si>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</si>
  <si>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</si>
  <si>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</si>
  <si>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</si>
  <si>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</si>
  <si>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</si>
  <si>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</si>
  <si>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</si>
  <si>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</si>
  <si>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</si>
  <si>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</si>
  <si>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</si>
  <si>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</si>
  <si>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</si>
  <si>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</si>
  <si>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</si>
  <si>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</si>
  <si>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</si>
  <si>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</si>
  <si>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</si>
  <si>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</si>
  <si>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</si>
  <si>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</si>
  <si>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</si>
  <si>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</si>
  <si>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</si>
  <si>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</si>
  <si>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</si>
  <si>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</si>
  <si>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</si>
  <si>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</si>
  <si>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</si>
  <si>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</si>
  <si>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</si>
  <si>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</si>
  <si>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</si>
  <si>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</si>
  <si>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</si>
  <si>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</si>
  <si>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</si>
  <si>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</si>
  <si>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</si>
  <si>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</si>
  <si>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</si>
  <si>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</si>
  <si>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</si>
  <si>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</si>
  <si>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</si>
  <si>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</si>
  <si>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</si>
  <si>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</si>
  <si>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</si>
  <si>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</si>
  <si>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</si>
  <si>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</si>
  <si>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</si>
  <si>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</si>
  <si>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</si>
  <si>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</si>
  <si>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</si>
  <si>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</si>
  <si>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</si>
  <si>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</si>
  <si>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</si>
  <si>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</si>
  <si>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</si>
  <si>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</si>
  <si>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</si>
  <si>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</si>
  <si>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</si>
  <si>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</si>
  <si>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</si>
  <si>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</si>
  <si>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</si>
  <si>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</si>
  <si>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</si>
  <si>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</si>
  <si>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</si>
  <si>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</si>
  <si>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</si>
  <si>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</si>
  <si>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</si>
  <si>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</si>
  <si>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</si>
  <si>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</si>
  <si>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</si>
  <si>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</si>
  <si>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</si>
  <si>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</si>
  <si>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</si>
  <si>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</si>
  <si>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</si>
  <si>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</si>
  <si>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</si>
  <si>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</si>
  <si>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</si>
  <si>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</si>
  <si>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</si>
  <si>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</si>
  <si>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</si>
  <si>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</si>
  <si>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</si>
  <si>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расходы на благоустройство территории возле здания администрации Круглянского сельского поселения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</si>
  <si>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951 0104 1310028770 000 </t>
  </si>
  <si>
    <t xml:space="preserve">951 0104 1310028770 240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</si>
  <si>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</si>
  <si>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951 0104 1310028770 243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</si>
  <si>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</si>
  <si>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</si>
  <si>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</si>
  <si>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</si>
  <si>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 по иным не программным мероприятиям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</si>
  <si>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</si>
  <si>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</si>
  <si>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</si>
  <si>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</si>
  <si>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контрольно-счетной инспекции по иным не программным мероприятиям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</si>
  <si>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</si>
  <si>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</si>
  <si>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</si>
  <si>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</si>
  <si>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расходы(Резервный фонд главы Круглянского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</si>
  <si>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</si>
  <si>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</si>
  <si>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</si>
  <si>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</si>
  <si>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</si>
  <si>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</si>
  <si>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</si>
  <si>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</si>
  <si>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</si>
  <si>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</si>
  <si>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</si>
  <si>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</si>
  <si>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</si>
  <si>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органов местного самоуправления</t>
  </si>
  <si>
    <t xml:space="preserve">951 0113 9990028580 000 </t>
  </si>
  <si>
    <t xml:space="preserve">951 0113 9990028580 240 </t>
  </si>
  <si>
    <t xml:space="preserve">951 0113 9990028580 244 </t>
  </si>
  <si>
    <t>Расходы на выполнение других обязательств по непрограммным расходам органов местного самоупраления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</si>
  <si>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</si>
  <si>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</si>
  <si>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</si>
  <si>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</si>
  <si>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</si>
  <si>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</si>
  <si>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</si>
  <si>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</si>
  <si>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</si>
  <si>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</si>
  <si>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</si>
  <si>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</si>
  <si>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</si>
  <si>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</si>
  <si>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</si>
  <si>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</si>
  <si>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</si>
  <si>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</si>
  <si>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</si>
  <si>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</si>
  <si>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951 0309 0320028300 000 </t>
  </si>
  <si>
    <t xml:space="preserve">951 0309 0320028300 240 </t>
  </si>
  <si>
    <t xml:space="preserve">951 0309 0320028300 244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</si>
  <si>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</si>
  <si>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</si>
  <si>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</si>
  <si>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</si>
  <si>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</si>
  <si>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</si>
  <si>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</si>
  <si>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</si>
  <si>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</si>
  <si>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</si>
  <si>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</si>
  <si>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</si>
  <si>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</si>
  <si>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</si>
  <si>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</si>
  <si>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</si>
  <si>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</si>
  <si>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</si>
  <si>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</si>
  <si>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</si>
  <si>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местного значения в рамках подпрограммы "Развитие транспортной инфраструктуры в Круглянском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</si>
  <si>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</si>
  <si>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</si>
  <si>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</si>
  <si>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</si>
  <si>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</si>
  <si>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</si>
  <si>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</si>
  <si>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непрограммых расходов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</si>
  <si>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</si>
  <si>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</si>
  <si>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</si>
  <si>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</si>
  <si>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</si>
  <si>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</si>
  <si>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</si>
  <si>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</si>
  <si>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</si>
  <si>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</si>
  <si>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</si>
  <si>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951 0503 0710028940 240 </t>
  </si>
  <si>
    <t xml:space="preserve">951 0503 0710028940 244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</si>
  <si>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</si>
  <si>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</si>
  <si>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</si>
  <si>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</si>
  <si>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</si>
  <si>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</si>
  <si>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</si>
  <si>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</si>
  <si>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на капитальный ремонт памятников погибшим воинам ВОВ в рамках подпрограммы "Прочее благоустройство" муниципальной программы "Благоустройство территории"</t>
  </si>
  <si>
    <t xml:space="preserve">951 0503 0910028370 000 </t>
  </si>
  <si>
    <t xml:space="preserve">951 0503 0910028370 240 </t>
  </si>
  <si>
    <t xml:space="preserve">951 0503 0910028370 244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</si>
  <si>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</si>
  <si>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</si>
  <si>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</si>
  <si>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</si>
  <si>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</si>
  <si>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</si>
  <si>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</si>
  <si>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</si>
  <si>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</si>
  <si>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</si>
  <si>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</si>
  <si>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</si>
  <si>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</si>
  <si>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</si>
  <si>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</si>
  <si>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</si>
  <si>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</si>
  <si>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</si>
  <si>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</si>
  <si>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</si>
  <si>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</si>
  <si>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</si>
  <si>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</si>
  <si>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</si>
  <si>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</si>
  <si>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</si>
  <si>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</si>
  <si>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</si>
  <si>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</si>
  <si>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</si>
  <si>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</si>
  <si>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</si>
  <si>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</si>
  <si>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</si>
  <si>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</si>
  <si>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</si>
  <si>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</si>
  <si>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</si>
  <si>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</si>
  <si>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</si>
  <si>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</si>
  <si>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</si>
  <si>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</si>
  <si>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</si>
  <si>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</si>
  <si>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</si>
  <si>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</si>
  <si>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</si>
  <si>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</si>
  <si>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</si>
  <si>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</si>
  <si>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</si>
  <si>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</si>
  <si>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</si>
  <si>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</si>
  <si>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</si>
  <si>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</si>
  <si>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</si>
  <si>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</si>
  <si>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</si>
  <si>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</si>
  <si>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</si>
  <si>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</si>
  <si>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</si>
  <si>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</si>
  <si>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</si>
  <si>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</si>
  <si>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</si>
  <si>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</si>
  <si>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</si>
  <si>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</si>
  <si>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</si>
  <si>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</si>
  <si>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</si>
  <si>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</si>
  <si>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</si>
  <si>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</si>
  <si>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</si>
  <si>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</si>
  <si>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</si>
  <si>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</si>
  <si>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</si>
  <si>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</si>
  <si>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</si>
  <si>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</si>
  <si>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</si>
  <si>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</si>
  <si>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</si>
  <si>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</si>
  <si>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</si>
  <si>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</si>
  <si>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</si>
  <si>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</si>
  <si>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марта 2022 года</t>
  </si>
  <si>
    <t>"02" марта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</si>
</sst>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4" fillId="0" borderId="36" xfId="0" applyFont="1" applyBorder="1" applyAlignment="1" applyProtection="1">
      <alignment vertical="center" wrapText="1"/>
    </xf>
    <xf numFmtId="49" fontId="4" fillId="0" borderId="36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 wrapText="1"/>
    </xf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4" fillId="0" borderId="45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4" fillId="0" borderId="3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left"/>
    </xf>
    <xf numFmtId="49" fontId="4" fillId="0" borderId="34" xfId="0" applyNumberFormat="1" applyFont="1" applyBorder="1" applyAlignment="1" applyProtection="1"/>
    <xf numFmtId="0" fontId="4" fillId="0" borderId="34" xfId="0" applyFont="1" applyBorder="1" applyAlignment="1" applyProtection="1"/>
    <xf numFmtId="0" fontId="4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4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5298</xdr:colOff>
      <xdr:row>24</xdr:row>
      <xdr:rowOff>27903</xdr:rowOff>
    </xdr:from>
    <xdr:to>
      <xdr:col>2</xdr:col>
      <xdr:colOff>1501459</xdr:colOff>
      <xdr:row>26</xdr:row>
      <xdr:rowOff>109034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AB7CF145-6A69-4805-BAC9-C280081FF877}"/>
            </a:ext>
          </a:extLst>
        </xdr:cNvPr>
        <xdr:cNvGrpSpPr>
          <a:grpSpLocks/>
        </xdr:cNvGrpSpPr>
      </xdr:nvGrpSpPr>
      <xdr:grpSpPr bwMode="auto">
        <a:xfrm>
          <a:off x="5298" y="5114253"/>
          <a:ext cx="5144236" cy="404981"/>
          <a:chOff x="1" y="-92"/>
          <a:chExt cx="971" cy="278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C909EF0-2A85-4A62-AABA-D2FFBC8B1E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0272BA9-1B80-45A5-86AC-A98BE36AE4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6E6C09E-7608-48CC-A206-D9A045CDFF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F4885BD6-5558-489F-A938-38DC93CC635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395852E-8E20-4F5D-BE5C-99C93C2305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Н.П. Горностаев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DC5BF5C-610C-4224-95CD-1FE72FA08C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6CA37D8-40ED-4654-AA9D-141FD3BC18F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108043</xdr:colOff>
      <xdr:row>27</xdr:row>
      <xdr:rowOff>19424</xdr:rowOff>
    </xdr:from>
    <xdr:to>
      <xdr:col>2</xdr:col>
      <xdr:colOff>1530033</xdr:colOff>
      <xdr:row>30</xdr:row>
      <xdr:rowOff>125693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21EE8CDD-4A27-499B-A0F6-21CFC342BA70}"/>
            </a:ext>
          </a:extLst>
        </xdr:cNvPr>
        <xdr:cNvGrpSpPr>
          <a:grpSpLocks/>
        </xdr:cNvGrpSpPr>
      </xdr:nvGrpSpPr>
      <xdr:grpSpPr bwMode="auto">
        <a:xfrm>
          <a:off x="108043" y="5591549"/>
          <a:ext cx="5070065" cy="592044"/>
          <a:chOff x="15" y="-112"/>
          <a:chExt cx="957" cy="317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812D4649-9570-4040-8003-802C037291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" y="-112"/>
            <a:ext cx="347" cy="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C0174C15-31C1-4350-91B3-28DABCD61B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D5ED9F7-84ED-4814-9680-C8D0ABB141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80E322D2-78C6-407D-8564-EDF27EF1B6D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2EBEA543-B40B-4263-BEC5-D2B854A483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Н.И. Жигулина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5F4D354-6DC3-4A32-AD5A-3BB4DBF4A7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6EED8F34-F5F1-4427-A9DB-BCE2C682D57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5298</xdr:colOff>
      <xdr:row>31</xdr:row>
      <xdr:rowOff>66226</xdr:rowOff>
    </xdr:from>
    <xdr:to>
      <xdr:col>2</xdr:col>
      <xdr:colOff>1501459</xdr:colOff>
      <xdr:row>34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D4A943-12CB-4C77-A704-F2E31F8489D6}"/>
            </a:ext>
          </a:extLst>
        </xdr:cNvPr>
        <xdr:cNvGrpSpPr>
          <a:grpSpLocks/>
        </xdr:cNvGrpSpPr>
      </xdr:nvGrpSpPr>
      <xdr:grpSpPr bwMode="auto">
        <a:xfrm>
          <a:off x="5298" y="6286051"/>
          <a:ext cx="5144236" cy="441064"/>
          <a:chOff x="1" y="-142"/>
          <a:chExt cx="971" cy="328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A02526C-6309-42BD-8D23-B2447479BD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127"/>
            <a:ext cx="347" cy="2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DE10DF8-5592-4214-AA30-E303EF72DB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8A1C763-951C-4C7B-B26F-8666976B10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804CB4A5-D5AF-489D-9690-CCE9479DC39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43B2729-5E7F-4F9A-9840-26B23630A2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42"/>
            <a:ext cx="347" cy="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Н.И. Жигулина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C17C90A-480A-43CB-B812-919F82BDA4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A839BE2-0735-4F95-8AB5-40F49C52262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showGridLines="0" workbookViewId="0">
      <selection activeCell="A73" sqref="A73"/>
    </sheetView>
  </sheetViews>
  <sheetFormatPr defaultRowHeight="12.75" customHeight="1" x14ac:dyDescent="0.2"/>
  <cols>
    <col min="1" max="1" width="59.28515625" customWidth="1"/>
    <col min="2" max="2" width="6.140625" customWidth="1"/>
    <col min="3" max="3" width="25.42578125" customWidth="1"/>
    <col min="4" max="4" width="19.7109375" customWidth="1"/>
    <col min="5" max="5" width="17.140625" customWidth="1"/>
    <col min="6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397</v>
      </c>
      <c r="B4" s="97"/>
      <c r="C4" s="97"/>
      <c r="D4" s="9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8" t="s">
        <v>14</v>
      </c>
      <c r="C6" s="99"/>
      <c r="D6" s="99"/>
      <c r="E6" s="3" t="s">
        <v>8</v>
      </c>
      <c r="F6" s="10" t="s">
        <v>18</v>
      </c>
    </row>
    <row r="7" spans="1:6" x14ac:dyDescent="0.2">
      <c r="A7" s="11" t="s">
        <v>9</v>
      </c>
      <c r="B7" s="100" t="s">
        <v>15</v>
      </c>
      <c r="C7" s="100"/>
      <c r="D7" s="100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23">
        <v>1</v>
      </c>
      <c r="B18" s="24">
        <v>2</v>
      </c>
      <c r="C18" s="25">
        <v>3</v>
      </c>
      <c r="D18" s="26" t="s">
        <v>27</v>
      </c>
      <c r="E18" s="27" t="s">
        <v>28</v>
      </c>
      <c r="F18" s="28" t="s">
        <v>29</v>
      </c>
    </row>
    <row r="19" spans="1:6" ht="15.75" x14ac:dyDescent="0.25">
      <c r="A19" s="29" t="s">
        <v>30</v>
      </c>
      <c r="B19" s="30" t="s">
        <v>31</v>
      </c>
      <c r="C19" s="31" t="s">
        <v>32</v>
      </c>
      <c r="D19" s="32">
        <v>14991600</v>
      </c>
      <c r="E19" s="33">
        <v>1763499.1</v>
      </c>
      <c r="F19" s="32">
        <f>IF(OR(D19="-",IF(E19="-",0,E19)&gt;=IF(D19="-",0,D19)),"-",IF(D19="-",0,D19)-IF(E19="-",0,E19))</f>
        <v>13228100.9</v>
      </c>
    </row>
    <row r="20" spans="1:6" ht="15.75" x14ac:dyDescent="0.25">
      <c r="A20" s="34" t="s">
        <v>33</v>
      </c>
      <c r="B20" s="35"/>
      <c r="C20" s="36"/>
      <c r="D20" s="37"/>
      <c r="E20" s="37"/>
      <c r="F20" s="38"/>
    </row>
    <row r="21" spans="1:6" ht="15.75" x14ac:dyDescent="0.25">
      <c r="A21" s="39" t="s">
        <v>34</v>
      </c>
      <c r="B21" s="40" t="s">
        <v>31</v>
      </c>
      <c r="C21" s="41" t="s">
        <v>35</v>
      </c>
      <c r="D21" s="42">
        <v>7937900</v>
      </c>
      <c r="E21" s="42">
        <v>683123.08</v>
      </c>
      <c r="F21" s="43">
        <f t="shared" ref="F21:F52" si="0">IF(OR(D21="-",IF(E21="-",0,E21)&gt;=IF(D21="-",0,D21)),"-",IF(D21="-",0,D21)-IF(E21="-",0,E21))</f>
        <v>7254776.9199999999</v>
      </c>
    </row>
    <row r="22" spans="1:6" ht="15.75" x14ac:dyDescent="0.25">
      <c r="A22" s="39" t="s">
        <v>36</v>
      </c>
      <c r="B22" s="40" t="s">
        <v>31</v>
      </c>
      <c r="C22" s="41" t="s">
        <v>37</v>
      </c>
      <c r="D22" s="42">
        <v>1243100</v>
      </c>
      <c r="E22" s="42">
        <v>92720.69</v>
      </c>
      <c r="F22" s="43">
        <f t="shared" si="0"/>
        <v>1150379.31</v>
      </c>
    </row>
    <row r="23" spans="1:6" ht="15.75" x14ac:dyDescent="0.25">
      <c r="A23" s="39" t="s">
        <v>38</v>
      </c>
      <c r="B23" s="40" t="s">
        <v>31</v>
      </c>
      <c r="C23" s="41" t="s">
        <v>39</v>
      </c>
      <c r="D23" s="42">
        <v>1243100</v>
      </c>
      <c r="E23" s="42">
        <v>92720.69</v>
      </c>
      <c r="F23" s="43">
        <f t="shared" si="0"/>
        <v>1150379.31</v>
      </c>
    </row>
    <row r="24" spans="1:6" ht="78.75" x14ac:dyDescent="0.25">
      <c r="A24" s="44" t="s">
        <v>40</v>
      </c>
      <c r="B24" s="40" t="s">
        <v>31</v>
      </c>
      <c r="C24" s="41" t="s">
        <v>41</v>
      </c>
      <c r="D24" s="42">
        <v>1243100</v>
      </c>
      <c r="E24" s="42">
        <v>99646.59</v>
      </c>
      <c r="F24" s="43">
        <f t="shared" si="0"/>
        <v>1143453.4099999999</v>
      </c>
    </row>
    <row r="25" spans="1:6" ht="114" customHeight="1" x14ac:dyDescent="0.25">
      <c r="A25" s="44" t="s">
        <v>42</v>
      </c>
      <c r="B25" s="40" t="s">
        <v>31</v>
      </c>
      <c r="C25" s="41" t="s">
        <v>43</v>
      </c>
      <c r="D25" s="42" t="s">
        <v>44</v>
      </c>
      <c r="E25" s="42">
        <v>99582.6</v>
      </c>
      <c r="F25" s="43" t="str">
        <f t="shared" si="0"/>
        <v>-</v>
      </c>
    </row>
    <row r="26" spans="1:6" ht="94.5" x14ac:dyDescent="0.25">
      <c r="A26" s="44" t="s">
        <v>45</v>
      </c>
      <c r="B26" s="40" t="s">
        <v>31</v>
      </c>
      <c r="C26" s="41" t="s">
        <v>46</v>
      </c>
      <c r="D26" s="42" t="s">
        <v>44</v>
      </c>
      <c r="E26" s="42">
        <v>63.75</v>
      </c>
      <c r="F26" s="43" t="str">
        <f t="shared" si="0"/>
        <v>-</v>
      </c>
    </row>
    <row r="27" spans="1:6" ht="126" x14ac:dyDescent="0.25">
      <c r="A27" s="44" t="s">
        <v>47</v>
      </c>
      <c r="B27" s="40" t="s">
        <v>31</v>
      </c>
      <c r="C27" s="41" t="s">
        <v>48</v>
      </c>
      <c r="D27" s="42" t="s">
        <v>44</v>
      </c>
      <c r="E27" s="42">
        <v>0.24</v>
      </c>
      <c r="F27" s="43" t="str">
        <f t="shared" si="0"/>
        <v>-</v>
      </c>
    </row>
    <row r="28" spans="1:6" ht="47.25" x14ac:dyDescent="0.25">
      <c r="A28" s="39" t="s">
        <v>49</v>
      </c>
      <c r="B28" s="40" t="s">
        <v>31</v>
      </c>
      <c r="C28" s="41" t="s">
        <v>50</v>
      </c>
      <c r="D28" s="42" t="s">
        <v>44</v>
      </c>
      <c r="E28" s="42">
        <v>303.02</v>
      </c>
      <c r="F28" s="43" t="str">
        <f t="shared" si="0"/>
        <v>-</v>
      </c>
    </row>
    <row r="29" spans="1:6" ht="80.25" customHeight="1" x14ac:dyDescent="0.25">
      <c r="A29" s="39" t="s">
        <v>51</v>
      </c>
      <c r="B29" s="40" t="s">
        <v>31</v>
      </c>
      <c r="C29" s="41" t="s">
        <v>52</v>
      </c>
      <c r="D29" s="42" t="s">
        <v>44</v>
      </c>
      <c r="E29" s="42">
        <v>201.38</v>
      </c>
      <c r="F29" s="43" t="str">
        <f t="shared" si="0"/>
        <v>-</v>
      </c>
    </row>
    <row r="30" spans="1:6" ht="63" x14ac:dyDescent="0.25">
      <c r="A30" s="39" t="s">
        <v>53</v>
      </c>
      <c r="B30" s="40" t="s">
        <v>31</v>
      </c>
      <c r="C30" s="41" t="s">
        <v>54</v>
      </c>
      <c r="D30" s="42" t="s">
        <v>44</v>
      </c>
      <c r="E30" s="42">
        <v>50.73</v>
      </c>
      <c r="F30" s="43" t="str">
        <f t="shared" si="0"/>
        <v>-</v>
      </c>
    </row>
    <row r="31" spans="1:6" ht="94.5" x14ac:dyDescent="0.25">
      <c r="A31" s="39" t="s">
        <v>55</v>
      </c>
      <c r="B31" s="40" t="s">
        <v>31</v>
      </c>
      <c r="C31" s="41" t="s">
        <v>56</v>
      </c>
      <c r="D31" s="42" t="s">
        <v>44</v>
      </c>
      <c r="E31" s="42">
        <v>50.91</v>
      </c>
      <c r="F31" s="43" t="str">
        <f t="shared" si="0"/>
        <v>-</v>
      </c>
    </row>
    <row r="32" spans="1:6" ht="47.25" x14ac:dyDescent="0.25">
      <c r="A32" s="39" t="s">
        <v>57</v>
      </c>
      <c r="B32" s="40" t="s">
        <v>31</v>
      </c>
      <c r="C32" s="41" t="s">
        <v>58</v>
      </c>
      <c r="D32" s="42" t="s">
        <v>44</v>
      </c>
      <c r="E32" s="42">
        <v>-7228.92</v>
      </c>
      <c r="F32" s="43" t="str">
        <f t="shared" si="0"/>
        <v>-</v>
      </c>
    </row>
    <row r="33" spans="1:6" ht="81.75" customHeight="1" x14ac:dyDescent="0.25">
      <c r="A33" s="39" t="s">
        <v>59</v>
      </c>
      <c r="B33" s="40" t="s">
        <v>31</v>
      </c>
      <c r="C33" s="41" t="s">
        <v>60</v>
      </c>
      <c r="D33" s="42" t="s">
        <v>44</v>
      </c>
      <c r="E33" s="42">
        <v>-7228.92</v>
      </c>
      <c r="F33" s="43" t="str">
        <f t="shared" si="0"/>
        <v>-</v>
      </c>
    </row>
    <row r="34" spans="1:6" ht="15.75" x14ac:dyDescent="0.25">
      <c r="A34" s="39" t="s">
        <v>61</v>
      </c>
      <c r="B34" s="40" t="s">
        <v>31</v>
      </c>
      <c r="C34" s="41" t="s">
        <v>62</v>
      </c>
      <c r="D34" s="42">
        <v>32500</v>
      </c>
      <c r="E34" s="42" t="s">
        <v>44</v>
      </c>
      <c r="F34" s="43">
        <f t="shared" si="0"/>
        <v>32500</v>
      </c>
    </row>
    <row r="35" spans="1:6" ht="15.75" x14ac:dyDescent="0.25">
      <c r="A35" s="39" t="s">
        <v>63</v>
      </c>
      <c r="B35" s="40" t="s">
        <v>31</v>
      </c>
      <c r="C35" s="41" t="s">
        <v>64</v>
      </c>
      <c r="D35" s="42">
        <v>32500</v>
      </c>
      <c r="E35" s="42" t="s">
        <v>44</v>
      </c>
      <c r="F35" s="43">
        <f t="shared" si="0"/>
        <v>32500</v>
      </c>
    </row>
    <row r="36" spans="1:6" ht="15.75" x14ac:dyDescent="0.25">
      <c r="A36" s="39" t="s">
        <v>63</v>
      </c>
      <c r="B36" s="40" t="s">
        <v>31</v>
      </c>
      <c r="C36" s="41" t="s">
        <v>65</v>
      </c>
      <c r="D36" s="42">
        <v>32500</v>
      </c>
      <c r="E36" s="42" t="s">
        <v>44</v>
      </c>
      <c r="F36" s="43">
        <f t="shared" si="0"/>
        <v>32500</v>
      </c>
    </row>
    <row r="37" spans="1:6" ht="15.75" x14ac:dyDescent="0.25">
      <c r="A37" s="39" t="s">
        <v>66</v>
      </c>
      <c r="B37" s="40" t="s">
        <v>31</v>
      </c>
      <c r="C37" s="41" t="s">
        <v>67</v>
      </c>
      <c r="D37" s="42">
        <v>6200100</v>
      </c>
      <c r="E37" s="42">
        <v>292123.07</v>
      </c>
      <c r="F37" s="43">
        <f t="shared" si="0"/>
        <v>5907976.9299999997</v>
      </c>
    </row>
    <row r="38" spans="1:6" ht="15.75" x14ac:dyDescent="0.25">
      <c r="A38" s="39" t="s">
        <v>68</v>
      </c>
      <c r="B38" s="40" t="s">
        <v>31</v>
      </c>
      <c r="C38" s="41" t="s">
        <v>69</v>
      </c>
      <c r="D38" s="42">
        <v>620400</v>
      </c>
      <c r="E38" s="42">
        <v>36691.370000000003</v>
      </c>
      <c r="F38" s="43">
        <f t="shared" si="0"/>
        <v>583708.63</v>
      </c>
    </row>
    <row r="39" spans="1:6" ht="47.25" x14ac:dyDescent="0.25">
      <c r="A39" s="39" t="s">
        <v>70</v>
      </c>
      <c r="B39" s="40" t="s">
        <v>31</v>
      </c>
      <c r="C39" s="41" t="s">
        <v>71</v>
      </c>
      <c r="D39" s="42">
        <v>620400</v>
      </c>
      <c r="E39" s="42">
        <v>36691.370000000003</v>
      </c>
      <c r="F39" s="43">
        <f t="shared" si="0"/>
        <v>583708.63</v>
      </c>
    </row>
    <row r="40" spans="1:6" ht="80.25" customHeight="1" x14ac:dyDescent="0.25">
      <c r="A40" s="39" t="s">
        <v>72</v>
      </c>
      <c r="B40" s="40" t="s">
        <v>31</v>
      </c>
      <c r="C40" s="41" t="s">
        <v>73</v>
      </c>
      <c r="D40" s="42" t="s">
        <v>44</v>
      </c>
      <c r="E40" s="42">
        <v>36347.120000000003</v>
      </c>
      <c r="F40" s="43" t="str">
        <f t="shared" si="0"/>
        <v>-</v>
      </c>
    </row>
    <row r="41" spans="1:6" ht="63" x14ac:dyDescent="0.25">
      <c r="A41" s="39" t="s">
        <v>74</v>
      </c>
      <c r="B41" s="40" t="s">
        <v>31</v>
      </c>
      <c r="C41" s="41" t="s">
        <v>75</v>
      </c>
      <c r="D41" s="42" t="s">
        <v>44</v>
      </c>
      <c r="E41" s="42">
        <v>344.25</v>
      </c>
      <c r="F41" s="43" t="str">
        <f t="shared" si="0"/>
        <v>-</v>
      </c>
    </row>
    <row r="42" spans="1:6" ht="15.75" x14ac:dyDescent="0.25">
      <c r="A42" s="39" t="s">
        <v>76</v>
      </c>
      <c r="B42" s="40" t="s">
        <v>31</v>
      </c>
      <c r="C42" s="41" t="s">
        <v>77</v>
      </c>
      <c r="D42" s="42">
        <v>5579700</v>
      </c>
      <c r="E42" s="42">
        <v>255431.7</v>
      </c>
      <c r="F42" s="43">
        <f t="shared" si="0"/>
        <v>5324268.3</v>
      </c>
    </row>
    <row r="43" spans="1:6" ht="15.75" x14ac:dyDescent="0.25">
      <c r="A43" s="39" t="s">
        <v>78</v>
      </c>
      <c r="B43" s="40" t="s">
        <v>31</v>
      </c>
      <c r="C43" s="41" t="s">
        <v>79</v>
      </c>
      <c r="D43" s="42">
        <v>889900</v>
      </c>
      <c r="E43" s="42">
        <v>151350.03</v>
      </c>
      <c r="F43" s="43">
        <f t="shared" si="0"/>
        <v>738549.97</v>
      </c>
    </row>
    <row r="44" spans="1:6" ht="36.75" customHeight="1" x14ac:dyDescent="0.25">
      <c r="A44" s="39" t="s">
        <v>80</v>
      </c>
      <c r="B44" s="40" t="s">
        <v>31</v>
      </c>
      <c r="C44" s="41" t="s">
        <v>81</v>
      </c>
      <c r="D44" s="42">
        <v>889900</v>
      </c>
      <c r="E44" s="42">
        <v>151350.03</v>
      </c>
      <c r="F44" s="43">
        <f t="shared" si="0"/>
        <v>738549.97</v>
      </c>
    </row>
    <row r="45" spans="1:6" ht="78.75" x14ac:dyDescent="0.25">
      <c r="A45" s="39" t="s">
        <v>82</v>
      </c>
      <c r="B45" s="40" t="s">
        <v>31</v>
      </c>
      <c r="C45" s="41" t="s">
        <v>83</v>
      </c>
      <c r="D45" s="42" t="s">
        <v>44</v>
      </c>
      <c r="E45" s="42">
        <v>151350.03</v>
      </c>
      <c r="F45" s="43" t="str">
        <f t="shared" si="0"/>
        <v>-</v>
      </c>
    </row>
    <row r="46" spans="1:6" ht="15.75" x14ac:dyDescent="0.25">
      <c r="A46" s="39" t="s">
        <v>84</v>
      </c>
      <c r="B46" s="40" t="s">
        <v>31</v>
      </c>
      <c r="C46" s="41" t="s">
        <v>85</v>
      </c>
      <c r="D46" s="42">
        <v>4689800</v>
      </c>
      <c r="E46" s="42">
        <v>104081.67</v>
      </c>
      <c r="F46" s="43">
        <f t="shared" si="0"/>
        <v>4585718.33</v>
      </c>
    </row>
    <row r="47" spans="1:6" ht="47.25" x14ac:dyDescent="0.25">
      <c r="A47" s="39" t="s">
        <v>86</v>
      </c>
      <c r="B47" s="40" t="s">
        <v>31</v>
      </c>
      <c r="C47" s="41" t="s">
        <v>87</v>
      </c>
      <c r="D47" s="42">
        <v>4689800</v>
      </c>
      <c r="E47" s="42">
        <v>104081.67</v>
      </c>
      <c r="F47" s="43">
        <f t="shared" si="0"/>
        <v>4585718.33</v>
      </c>
    </row>
    <row r="48" spans="1:6" ht="78.75" x14ac:dyDescent="0.25">
      <c r="A48" s="39" t="s">
        <v>88</v>
      </c>
      <c r="B48" s="40" t="s">
        <v>31</v>
      </c>
      <c r="C48" s="41" t="s">
        <v>89</v>
      </c>
      <c r="D48" s="42" t="s">
        <v>44</v>
      </c>
      <c r="E48" s="42">
        <v>102692.88</v>
      </c>
      <c r="F48" s="43" t="str">
        <f t="shared" si="0"/>
        <v>-</v>
      </c>
    </row>
    <row r="49" spans="1:6" ht="48" customHeight="1" x14ac:dyDescent="0.25">
      <c r="A49" s="39" t="s">
        <v>90</v>
      </c>
      <c r="B49" s="40" t="s">
        <v>31</v>
      </c>
      <c r="C49" s="41" t="s">
        <v>91</v>
      </c>
      <c r="D49" s="42" t="s">
        <v>44</v>
      </c>
      <c r="E49" s="42">
        <v>1388.79</v>
      </c>
      <c r="F49" s="43" t="str">
        <f t="shared" si="0"/>
        <v>-</v>
      </c>
    </row>
    <row r="50" spans="1:6" ht="15.75" x14ac:dyDescent="0.25">
      <c r="A50" s="39" t="s">
        <v>92</v>
      </c>
      <c r="B50" s="40" t="s">
        <v>31</v>
      </c>
      <c r="C50" s="41" t="s">
        <v>93</v>
      </c>
      <c r="D50" s="42">
        <v>37000</v>
      </c>
      <c r="E50" s="42">
        <v>2660</v>
      </c>
      <c r="F50" s="43">
        <f t="shared" si="0"/>
        <v>34340</v>
      </c>
    </row>
    <row r="51" spans="1:6" ht="47.25" x14ac:dyDescent="0.25">
      <c r="A51" s="39" t="s">
        <v>94</v>
      </c>
      <c r="B51" s="40" t="s">
        <v>31</v>
      </c>
      <c r="C51" s="41" t="s">
        <v>95</v>
      </c>
      <c r="D51" s="42">
        <v>37000</v>
      </c>
      <c r="E51" s="42">
        <v>2660</v>
      </c>
      <c r="F51" s="43">
        <f t="shared" si="0"/>
        <v>34340</v>
      </c>
    </row>
    <row r="52" spans="1:6" ht="78.75" x14ac:dyDescent="0.25">
      <c r="A52" s="39" t="s">
        <v>96</v>
      </c>
      <c r="B52" s="40" t="s">
        <v>31</v>
      </c>
      <c r="C52" s="41" t="s">
        <v>97</v>
      </c>
      <c r="D52" s="42">
        <v>37000</v>
      </c>
      <c r="E52" s="42">
        <v>2660</v>
      </c>
      <c r="F52" s="43">
        <f t="shared" si="0"/>
        <v>34340</v>
      </c>
    </row>
    <row r="53" spans="1:6" ht="126" x14ac:dyDescent="0.25">
      <c r="A53" s="44" t="s">
        <v>98</v>
      </c>
      <c r="B53" s="40" t="s">
        <v>31</v>
      </c>
      <c r="C53" s="41" t="s">
        <v>99</v>
      </c>
      <c r="D53" s="42" t="s">
        <v>44</v>
      </c>
      <c r="E53" s="42">
        <v>2660</v>
      </c>
      <c r="F53" s="43" t="str">
        <f t="shared" ref="F53:F76" si="1">IF(OR(D53="-",IF(E53="-",0,E53)&gt;=IF(D53="-",0,D53)),"-",IF(D53="-",0,D53)-IF(E53="-",0,E53))</f>
        <v>-</v>
      </c>
    </row>
    <row r="54" spans="1:6" ht="47.25" x14ac:dyDescent="0.25">
      <c r="A54" s="39" t="s">
        <v>100</v>
      </c>
      <c r="B54" s="40" t="s">
        <v>31</v>
      </c>
      <c r="C54" s="41" t="s">
        <v>101</v>
      </c>
      <c r="D54" s="42">
        <v>153200</v>
      </c>
      <c r="E54" s="42">
        <v>23619.32</v>
      </c>
      <c r="F54" s="43">
        <f t="shared" si="1"/>
        <v>129580.68</v>
      </c>
    </row>
    <row r="55" spans="1:6" ht="94.5" x14ac:dyDescent="0.25">
      <c r="A55" s="44" t="s">
        <v>102</v>
      </c>
      <c r="B55" s="40" t="s">
        <v>31</v>
      </c>
      <c r="C55" s="41" t="s">
        <v>103</v>
      </c>
      <c r="D55" s="42">
        <v>150100</v>
      </c>
      <c r="E55" s="42">
        <v>23088.38</v>
      </c>
      <c r="F55" s="43">
        <f t="shared" si="1"/>
        <v>127011.62</v>
      </c>
    </row>
    <row r="56" spans="1:6" ht="94.5" x14ac:dyDescent="0.25">
      <c r="A56" s="44" t="s">
        <v>104</v>
      </c>
      <c r="B56" s="40" t="s">
        <v>31</v>
      </c>
      <c r="C56" s="41" t="s">
        <v>105</v>
      </c>
      <c r="D56" s="42">
        <v>150100</v>
      </c>
      <c r="E56" s="42">
        <v>23088.38</v>
      </c>
      <c r="F56" s="43">
        <f t="shared" si="1"/>
        <v>127011.62</v>
      </c>
    </row>
    <row r="57" spans="1:6" ht="78.75" x14ac:dyDescent="0.25">
      <c r="A57" s="39" t="s">
        <v>106</v>
      </c>
      <c r="B57" s="40" t="s">
        <v>31</v>
      </c>
      <c r="C57" s="41" t="s">
        <v>107</v>
      </c>
      <c r="D57" s="42">
        <v>150100</v>
      </c>
      <c r="E57" s="42">
        <v>23088.38</v>
      </c>
      <c r="F57" s="43">
        <f t="shared" si="1"/>
        <v>127011.62</v>
      </c>
    </row>
    <row r="58" spans="1:6" ht="94.5" x14ac:dyDescent="0.25">
      <c r="A58" s="44" t="s">
        <v>108</v>
      </c>
      <c r="B58" s="40" t="s">
        <v>31</v>
      </c>
      <c r="C58" s="41" t="s">
        <v>109</v>
      </c>
      <c r="D58" s="42">
        <v>3100</v>
      </c>
      <c r="E58" s="42">
        <v>530.94000000000005</v>
      </c>
      <c r="F58" s="43">
        <f t="shared" si="1"/>
        <v>2569.06</v>
      </c>
    </row>
    <row r="59" spans="1:6" ht="94.5" x14ac:dyDescent="0.25">
      <c r="A59" s="44" t="s">
        <v>110</v>
      </c>
      <c r="B59" s="40" t="s">
        <v>31</v>
      </c>
      <c r="C59" s="41" t="s">
        <v>111</v>
      </c>
      <c r="D59" s="42">
        <v>3100</v>
      </c>
      <c r="E59" s="42">
        <v>530.94000000000005</v>
      </c>
      <c r="F59" s="43">
        <f t="shared" si="1"/>
        <v>2569.06</v>
      </c>
    </row>
    <row r="60" spans="1:6" ht="94.5" x14ac:dyDescent="0.25">
      <c r="A60" s="39" t="s">
        <v>112</v>
      </c>
      <c r="B60" s="40" t="s">
        <v>31</v>
      </c>
      <c r="C60" s="41" t="s">
        <v>113</v>
      </c>
      <c r="D60" s="42">
        <v>3100</v>
      </c>
      <c r="E60" s="42">
        <v>530.94000000000005</v>
      </c>
      <c r="F60" s="43">
        <f t="shared" si="1"/>
        <v>2569.06</v>
      </c>
    </row>
    <row r="61" spans="1:6" ht="15.75" x14ac:dyDescent="0.25">
      <c r="A61" s="39" t="s">
        <v>114</v>
      </c>
      <c r="B61" s="40" t="s">
        <v>31</v>
      </c>
      <c r="C61" s="41" t="s">
        <v>115</v>
      </c>
      <c r="D61" s="42">
        <v>272000</v>
      </c>
      <c r="E61" s="42">
        <v>272000</v>
      </c>
      <c r="F61" s="43" t="str">
        <f t="shared" si="1"/>
        <v>-</v>
      </c>
    </row>
    <row r="62" spans="1:6" ht="15.75" x14ac:dyDescent="0.25">
      <c r="A62" s="39" t="s">
        <v>116</v>
      </c>
      <c r="B62" s="40" t="s">
        <v>31</v>
      </c>
      <c r="C62" s="41" t="s">
        <v>117</v>
      </c>
      <c r="D62" s="42">
        <v>272000</v>
      </c>
      <c r="E62" s="42">
        <v>272000</v>
      </c>
      <c r="F62" s="43" t="str">
        <f t="shared" si="1"/>
        <v>-</v>
      </c>
    </row>
    <row r="63" spans="1:6" ht="31.5" x14ac:dyDescent="0.25">
      <c r="A63" s="39" t="s">
        <v>118</v>
      </c>
      <c r="B63" s="40" t="s">
        <v>31</v>
      </c>
      <c r="C63" s="41" t="s">
        <v>119</v>
      </c>
      <c r="D63" s="42">
        <v>272000</v>
      </c>
      <c r="E63" s="42">
        <v>272000</v>
      </c>
      <c r="F63" s="43" t="str">
        <f t="shared" si="1"/>
        <v>-</v>
      </c>
    </row>
    <row r="64" spans="1:6" ht="15.75" x14ac:dyDescent="0.25">
      <c r="A64" s="39" t="s">
        <v>120</v>
      </c>
      <c r="B64" s="40" t="s">
        <v>31</v>
      </c>
      <c r="C64" s="41" t="s">
        <v>121</v>
      </c>
      <c r="D64" s="42">
        <v>7053700</v>
      </c>
      <c r="E64" s="42">
        <v>1080376.02</v>
      </c>
      <c r="F64" s="43">
        <f t="shared" si="1"/>
        <v>5973323.9800000004</v>
      </c>
    </row>
    <row r="65" spans="1:6" ht="47.25" x14ac:dyDescent="0.25">
      <c r="A65" s="39" t="s">
        <v>122</v>
      </c>
      <c r="B65" s="40" t="s">
        <v>31</v>
      </c>
      <c r="C65" s="41" t="s">
        <v>123</v>
      </c>
      <c r="D65" s="42">
        <v>7053700</v>
      </c>
      <c r="E65" s="42">
        <v>1080376.02</v>
      </c>
      <c r="F65" s="43">
        <f t="shared" si="1"/>
        <v>5973323.9800000004</v>
      </c>
    </row>
    <row r="66" spans="1:6" ht="31.5" x14ac:dyDescent="0.25">
      <c r="A66" s="39" t="s">
        <v>124</v>
      </c>
      <c r="B66" s="40" t="s">
        <v>31</v>
      </c>
      <c r="C66" s="41" t="s">
        <v>125</v>
      </c>
      <c r="D66" s="42">
        <v>6311800</v>
      </c>
      <c r="E66" s="42">
        <v>1052000</v>
      </c>
      <c r="F66" s="43">
        <f t="shared" si="1"/>
        <v>5259800</v>
      </c>
    </row>
    <row r="67" spans="1:6" ht="15.75" x14ac:dyDescent="0.25">
      <c r="A67" s="39" t="s">
        <v>126</v>
      </c>
      <c r="B67" s="40" t="s">
        <v>31</v>
      </c>
      <c r="C67" s="41" t="s">
        <v>127</v>
      </c>
      <c r="D67" s="42">
        <v>6311800</v>
      </c>
      <c r="E67" s="42">
        <v>1052000</v>
      </c>
      <c r="F67" s="43">
        <f t="shared" si="1"/>
        <v>5259800</v>
      </c>
    </row>
    <row r="68" spans="1:6" ht="31.5" x14ac:dyDescent="0.25">
      <c r="A68" s="39" t="s">
        <v>128</v>
      </c>
      <c r="B68" s="40" t="s">
        <v>31</v>
      </c>
      <c r="C68" s="41" t="s">
        <v>129</v>
      </c>
      <c r="D68" s="42">
        <v>6311800</v>
      </c>
      <c r="E68" s="42">
        <v>1052000</v>
      </c>
      <c r="F68" s="43">
        <f t="shared" si="1"/>
        <v>5259800</v>
      </c>
    </row>
    <row r="69" spans="1:6" ht="31.5" x14ac:dyDescent="0.25">
      <c r="A69" s="39" t="s">
        <v>130</v>
      </c>
      <c r="B69" s="40" t="s">
        <v>31</v>
      </c>
      <c r="C69" s="41" t="s">
        <v>131</v>
      </c>
      <c r="D69" s="42">
        <v>241900</v>
      </c>
      <c r="E69" s="42">
        <v>28376.02</v>
      </c>
      <c r="F69" s="43">
        <f t="shared" si="1"/>
        <v>213523.98</v>
      </c>
    </row>
    <row r="70" spans="1:6" ht="47.25" x14ac:dyDescent="0.25">
      <c r="A70" s="39" t="s">
        <v>132</v>
      </c>
      <c r="B70" s="40" t="s">
        <v>31</v>
      </c>
      <c r="C70" s="41" t="s">
        <v>133</v>
      </c>
      <c r="D70" s="42">
        <v>200</v>
      </c>
      <c r="E70" s="42">
        <v>200</v>
      </c>
      <c r="F70" s="43" t="str">
        <f t="shared" si="1"/>
        <v>-</v>
      </c>
    </row>
    <row r="71" spans="1:6" ht="47.25" x14ac:dyDescent="0.25">
      <c r="A71" s="39" t="s">
        <v>134</v>
      </c>
      <c r="B71" s="40" t="s">
        <v>31</v>
      </c>
      <c r="C71" s="41" t="s">
        <v>135</v>
      </c>
      <c r="D71" s="42">
        <v>200</v>
      </c>
      <c r="E71" s="42">
        <v>200</v>
      </c>
      <c r="F71" s="43" t="str">
        <f t="shared" si="1"/>
        <v>-</v>
      </c>
    </row>
    <row r="72" spans="1:6" ht="47.25" x14ac:dyDescent="0.25">
      <c r="A72" s="39" t="s">
        <v>136</v>
      </c>
      <c r="B72" s="40" t="s">
        <v>31</v>
      </c>
      <c r="C72" s="41" t="s">
        <v>137</v>
      </c>
      <c r="D72" s="42">
        <v>241700</v>
      </c>
      <c r="E72" s="42">
        <v>28176.02</v>
      </c>
      <c r="F72" s="43">
        <f t="shared" si="1"/>
        <v>213523.98</v>
      </c>
    </row>
    <row r="73" spans="1:6" ht="47.25" x14ac:dyDescent="0.25">
      <c r="A73" s="39" t="s">
        <v>138</v>
      </c>
      <c r="B73" s="40" t="s">
        <v>31</v>
      </c>
      <c r="C73" s="41" t="s">
        <v>139</v>
      </c>
      <c r="D73" s="42">
        <v>241700</v>
      </c>
      <c r="E73" s="42">
        <v>28176.02</v>
      </c>
      <c r="F73" s="43">
        <f t="shared" si="1"/>
        <v>213523.98</v>
      </c>
    </row>
    <row r="74" spans="1:6" ht="15.75" x14ac:dyDescent="0.25">
      <c r="A74" s="39" t="s">
        <v>140</v>
      </c>
      <c r="B74" s="40" t="s">
        <v>31</v>
      </c>
      <c r="C74" s="41" t="s">
        <v>141</v>
      </c>
      <c r="D74" s="42">
        <v>500000</v>
      </c>
      <c r="E74" s="42" t="s">
        <v>44</v>
      </c>
      <c r="F74" s="43">
        <f t="shared" si="1"/>
        <v>500000</v>
      </c>
    </row>
    <row r="75" spans="1:6" ht="63" x14ac:dyDescent="0.25">
      <c r="A75" s="39" t="s">
        <v>142</v>
      </c>
      <c r="B75" s="40" t="s">
        <v>31</v>
      </c>
      <c r="C75" s="41" t="s">
        <v>143</v>
      </c>
      <c r="D75" s="42">
        <v>500000</v>
      </c>
      <c r="E75" s="42" t="s">
        <v>44</v>
      </c>
      <c r="F75" s="43">
        <f t="shared" si="1"/>
        <v>500000</v>
      </c>
    </row>
    <row r="76" spans="1:6" ht="78.75" x14ac:dyDescent="0.25">
      <c r="A76" s="39" t="s">
        <v>144</v>
      </c>
      <c r="B76" s="40" t="s">
        <v>31</v>
      </c>
      <c r="C76" s="41" t="s">
        <v>145</v>
      </c>
      <c r="D76" s="42">
        <v>500000</v>
      </c>
      <c r="E76" s="42" t="s">
        <v>44</v>
      </c>
      <c r="F76" s="43">
        <f t="shared" si="1"/>
        <v>500000</v>
      </c>
    </row>
    <row r="77" spans="1:6" ht="12.75" customHeight="1" x14ac:dyDescent="0.2">
      <c r="A77" s="18"/>
      <c r="B77" s="19"/>
      <c r="C77" s="19"/>
      <c r="D77" s="20"/>
      <c r="E77" s="20"/>
      <c r="F77" s="2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3"/>
  <sheetViews>
    <sheetView showGridLines="0" topLeftCell="A141" workbookViewId="0">
      <selection activeCell="A96" sqref="A96:IV96"/>
    </sheetView>
  </sheetViews>
  <sheetFormatPr defaultRowHeight="12.75" customHeight="1" x14ac:dyDescent="0.2"/>
  <cols>
    <col min="1" max="1" width="55" customWidth="1"/>
    <col min="2" max="2" width="4.28515625" customWidth="1"/>
    <col min="3" max="3" width="29.7109375" customWidth="1"/>
    <col min="4" max="4" width="18.85546875" customWidth="1"/>
    <col min="5" max="5" width="15.140625" customWidth="1"/>
    <col min="6" max="6" width="14.140625" customWidth="1"/>
  </cols>
  <sheetData>
    <row r="2" spans="1:6" ht="15" customHeight="1" x14ac:dyDescent="0.25">
      <c r="A2" s="96" t="s">
        <v>146</v>
      </c>
      <c r="B2" s="96"/>
      <c r="C2" s="96"/>
      <c r="D2" s="96"/>
      <c r="E2" s="1"/>
      <c r="F2" s="13" t="s">
        <v>147</v>
      </c>
    </row>
    <row r="3" spans="1:6" ht="13.5" customHeight="1" x14ac:dyDescent="0.2">
      <c r="A3" s="5"/>
      <c r="B3" s="5"/>
      <c r="C3" s="21"/>
      <c r="D3" s="9"/>
      <c r="E3" s="9"/>
      <c r="F3" s="9"/>
    </row>
    <row r="4" spans="1:6" ht="10.15" customHeight="1" x14ac:dyDescent="0.2">
      <c r="A4" s="115" t="s">
        <v>21</v>
      </c>
      <c r="B4" s="101" t="s">
        <v>22</v>
      </c>
      <c r="C4" s="113" t="s">
        <v>148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23">
        <v>1</v>
      </c>
      <c r="B12" s="24">
        <v>2</v>
      </c>
      <c r="C12" s="25">
        <v>3</v>
      </c>
      <c r="D12" s="26" t="s">
        <v>27</v>
      </c>
      <c r="E12" s="51" t="s">
        <v>28</v>
      </c>
      <c r="F12" s="28" t="s">
        <v>29</v>
      </c>
    </row>
    <row r="13" spans="1:6" ht="31.5" x14ac:dyDescent="0.25">
      <c r="A13" s="52" t="s">
        <v>149</v>
      </c>
      <c r="B13" s="53" t="s">
        <v>150</v>
      </c>
      <c r="C13" s="54" t="s">
        <v>151</v>
      </c>
      <c r="D13" s="55">
        <v>15691600</v>
      </c>
      <c r="E13" s="56">
        <v>1553120.65</v>
      </c>
      <c r="F13" s="57">
        <f>IF(OR(D13="-",IF(E13="-",0,E13)&gt;=IF(D13="-",0,D13)),"-",IF(D13="-",0,D13)-IF(E13="-",0,E13))</f>
        <v>14138479.35</v>
      </c>
    </row>
    <row r="14" spans="1:6" ht="15.75" x14ac:dyDescent="0.25">
      <c r="A14" s="58" t="s">
        <v>33</v>
      </c>
      <c r="B14" s="59"/>
      <c r="C14" s="60"/>
      <c r="D14" s="61"/>
      <c r="E14" s="62"/>
      <c r="F14" s="63"/>
    </row>
    <row r="15" spans="1:6" ht="31.5" x14ac:dyDescent="0.25">
      <c r="A15" s="52" t="s">
        <v>14</v>
      </c>
      <c r="B15" s="53" t="s">
        <v>150</v>
      </c>
      <c r="C15" s="54" t="s">
        <v>152</v>
      </c>
      <c r="D15" s="55">
        <v>15691600</v>
      </c>
      <c r="E15" s="56">
        <v>1553120.65</v>
      </c>
      <c r="F15" s="57">
        <f t="shared" ref="F15:F46" si="0">IF(OR(D15="-",IF(E15="-",0,E15)&gt;=IF(D15="-",0,D15)),"-",IF(D15="-",0,D15)-IF(E15="-",0,E15))</f>
        <v>14138479.35</v>
      </c>
    </row>
    <row r="16" spans="1:6" ht="25.5" customHeight="1" x14ac:dyDescent="0.25">
      <c r="A16" s="29" t="s">
        <v>153</v>
      </c>
      <c r="B16" s="64" t="s">
        <v>150</v>
      </c>
      <c r="C16" s="31" t="s">
        <v>154</v>
      </c>
      <c r="D16" s="32">
        <v>7785900</v>
      </c>
      <c r="E16" s="65">
        <v>772368.15</v>
      </c>
      <c r="F16" s="66">
        <f t="shared" si="0"/>
        <v>7013531.8499999996</v>
      </c>
    </row>
    <row r="17" spans="1:6" ht="63" x14ac:dyDescent="0.25">
      <c r="A17" s="29" t="s">
        <v>155</v>
      </c>
      <c r="B17" s="64" t="s">
        <v>150</v>
      </c>
      <c r="C17" s="31" t="s">
        <v>156</v>
      </c>
      <c r="D17" s="32">
        <v>7466300</v>
      </c>
      <c r="E17" s="65">
        <v>751668.15</v>
      </c>
      <c r="F17" s="66">
        <f t="shared" si="0"/>
        <v>6714631.8499999996</v>
      </c>
    </row>
    <row r="18" spans="1:6" ht="157.5" x14ac:dyDescent="0.25">
      <c r="A18" s="67" t="s">
        <v>157</v>
      </c>
      <c r="B18" s="64" t="s">
        <v>150</v>
      </c>
      <c r="C18" s="31" t="s">
        <v>158</v>
      </c>
      <c r="D18" s="32">
        <v>10000</v>
      </c>
      <c r="E18" s="65" t="s">
        <v>44</v>
      </c>
      <c r="F18" s="66">
        <f t="shared" si="0"/>
        <v>10000</v>
      </c>
    </row>
    <row r="19" spans="1:6" ht="31.5" x14ac:dyDescent="0.25">
      <c r="A19" s="29" t="s">
        <v>159</v>
      </c>
      <c r="B19" s="64" t="s">
        <v>150</v>
      </c>
      <c r="C19" s="31" t="s">
        <v>160</v>
      </c>
      <c r="D19" s="32">
        <v>10000</v>
      </c>
      <c r="E19" s="65" t="s">
        <v>44</v>
      </c>
      <c r="F19" s="66">
        <f t="shared" si="0"/>
        <v>10000</v>
      </c>
    </row>
    <row r="20" spans="1:6" ht="36" customHeight="1" x14ac:dyDescent="0.25">
      <c r="A20" s="29" t="s">
        <v>161</v>
      </c>
      <c r="B20" s="64" t="s">
        <v>150</v>
      </c>
      <c r="C20" s="31" t="s">
        <v>162</v>
      </c>
      <c r="D20" s="32">
        <v>10000</v>
      </c>
      <c r="E20" s="65" t="s">
        <v>44</v>
      </c>
      <c r="F20" s="66">
        <f t="shared" si="0"/>
        <v>10000</v>
      </c>
    </row>
    <row r="21" spans="1:6" ht="110.25" x14ac:dyDescent="0.25">
      <c r="A21" s="67" t="s">
        <v>163</v>
      </c>
      <c r="B21" s="64" t="s">
        <v>150</v>
      </c>
      <c r="C21" s="31" t="s">
        <v>164</v>
      </c>
      <c r="D21" s="32">
        <v>6217700</v>
      </c>
      <c r="E21" s="65">
        <v>432649.91</v>
      </c>
      <c r="F21" s="66">
        <f t="shared" si="0"/>
        <v>5785050.0899999999</v>
      </c>
    </row>
    <row r="22" spans="1:6" ht="31.5" x14ac:dyDescent="0.25">
      <c r="A22" s="29" t="s">
        <v>165</v>
      </c>
      <c r="B22" s="64" t="s">
        <v>150</v>
      </c>
      <c r="C22" s="31" t="s">
        <v>166</v>
      </c>
      <c r="D22" s="32">
        <v>6217700</v>
      </c>
      <c r="E22" s="65">
        <v>432649.91</v>
      </c>
      <c r="F22" s="66">
        <f t="shared" si="0"/>
        <v>5785050.0899999999</v>
      </c>
    </row>
    <row r="23" spans="1:6" ht="31.5" x14ac:dyDescent="0.25">
      <c r="A23" s="29" t="s">
        <v>167</v>
      </c>
      <c r="B23" s="64" t="s">
        <v>150</v>
      </c>
      <c r="C23" s="31" t="s">
        <v>168</v>
      </c>
      <c r="D23" s="32">
        <v>4422800</v>
      </c>
      <c r="E23" s="65">
        <v>346213.44</v>
      </c>
      <c r="F23" s="66">
        <f t="shared" si="0"/>
        <v>4076586.56</v>
      </c>
    </row>
    <row r="24" spans="1:6" ht="47.25" x14ac:dyDescent="0.25">
      <c r="A24" s="29" t="s">
        <v>169</v>
      </c>
      <c r="B24" s="64" t="s">
        <v>150</v>
      </c>
      <c r="C24" s="31" t="s">
        <v>170</v>
      </c>
      <c r="D24" s="32">
        <v>352700</v>
      </c>
      <c r="E24" s="65" t="s">
        <v>44</v>
      </c>
      <c r="F24" s="66">
        <f t="shared" si="0"/>
        <v>352700</v>
      </c>
    </row>
    <row r="25" spans="1:6" ht="63" x14ac:dyDescent="0.25">
      <c r="A25" s="29" t="s">
        <v>171</v>
      </c>
      <c r="B25" s="64" t="s">
        <v>150</v>
      </c>
      <c r="C25" s="31" t="s">
        <v>172</v>
      </c>
      <c r="D25" s="32">
        <v>1442200</v>
      </c>
      <c r="E25" s="65">
        <v>86436.47</v>
      </c>
      <c r="F25" s="66">
        <f t="shared" si="0"/>
        <v>1355763.53</v>
      </c>
    </row>
    <row r="26" spans="1:6" ht="110.25" x14ac:dyDescent="0.25">
      <c r="A26" s="67" t="s">
        <v>173</v>
      </c>
      <c r="B26" s="64" t="s">
        <v>150</v>
      </c>
      <c r="C26" s="31" t="s">
        <v>174</v>
      </c>
      <c r="D26" s="32">
        <v>958500</v>
      </c>
      <c r="E26" s="65">
        <v>312335.24</v>
      </c>
      <c r="F26" s="66">
        <f t="shared" si="0"/>
        <v>646164.76</v>
      </c>
    </row>
    <row r="27" spans="1:6" ht="31.5" x14ac:dyDescent="0.25">
      <c r="A27" s="29" t="s">
        <v>159</v>
      </c>
      <c r="B27" s="64" t="s">
        <v>150</v>
      </c>
      <c r="C27" s="31" t="s">
        <v>175</v>
      </c>
      <c r="D27" s="32">
        <v>958500</v>
      </c>
      <c r="E27" s="65">
        <v>312335.24</v>
      </c>
      <c r="F27" s="66">
        <f t="shared" si="0"/>
        <v>646164.76</v>
      </c>
    </row>
    <row r="28" spans="1:6" ht="36.75" customHeight="1" x14ac:dyDescent="0.25">
      <c r="A28" s="29" t="s">
        <v>161</v>
      </c>
      <c r="B28" s="64" t="s">
        <v>150</v>
      </c>
      <c r="C28" s="31" t="s">
        <v>176</v>
      </c>
      <c r="D28" s="32">
        <v>786600</v>
      </c>
      <c r="E28" s="65">
        <v>266255.90999999997</v>
      </c>
      <c r="F28" s="66">
        <f t="shared" si="0"/>
        <v>520344.09</v>
      </c>
    </row>
    <row r="29" spans="1:6" ht="21" customHeight="1" x14ac:dyDescent="0.25">
      <c r="A29" s="29" t="s">
        <v>177</v>
      </c>
      <c r="B29" s="64" t="s">
        <v>150</v>
      </c>
      <c r="C29" s="31" t="s">
        <v>178</v>
      </c>
      <c r="D29" s="32">
        <v>171900</v>
      </c>
      <c r="E29" s="65">
        <v>46079.33</v>
      </c>
      <c r="F29" s="66">
        <f t="shared" si="0"/>
        <v>125820.67</v>
      </c>
    </row>
    <row r="30" spans="1:6" ht="110.25" x14ac:dyDescent="0.25">
      <c r="A30" s="67" t="s">
        <v>179</v>
      </c>
      <c r="B30" s="64" t="s">
        <v>150</v>
      </c>
      <c r="C30" s="31" t="s">
        <v>180</v>
      </c>
      <c r="D30" s="32">
        <v>35000</v>
      </c>
      <c r="E30" s="65" t="s">
        <v>44</v>
      </c>
      <c r="F30" s="66">
        <f t="shared" si="0"/>
        <v>35000</v>
      </c>
    </row>
    <row r="31" spans="1:6" ht="31.5" x14ac:dyDescent="0.25">
      <c r="A31" s="29" t="s">
        <v>159</v>
      </c>
      <c r="B31" s="64" t="s">
        <v>150</v>
      </c>
      <c r="C31" s="31" t="s">
        <v>181</v>
      </c>
      <c r="D31" s="32">
        <v>35000</v>
      </c>
      <c r="E31" s="65" t="s">
        <v>44</v>
      </c>
      <c r="F31" s="66">
        <f t="shared" si="0"/>
        <v>35000</v>
      </c>
    </row>
    <row r="32" spans="1:6" ht="38.25" customHeight="1" x14ac:dyDescent="0.25">
      <c r="A32" s="29" t="s">
        <v>161</v>
      </c>
      <c r="B32" s="64" t="s">
        <v>150</v>
      </c>
      <c r="C32" s="31" t="s">
        <v>182</v>
      </c>
      <c r="D32" s="32">
        <v>35000</v>
      </c>
      <c r="E32" s="65" t="s">
        <v>44</v>
      </c>
      <c r="F32" s="66">
        <f t="shared" si="0"/>
        <v>35000</v>
      </c>
    </row>
    <row r="33" spans="1:6" ht="126" x14ac:dyDescent="0.25">
      <c r="A33" s="67" t="s">
        <v>183</v>
      </c>
      <c r="B33" s="64" t="s">
        <v>150</v>
      </c>
      <c r="C33" s="31" t="s">
        <v>184</v>
      </c>
      <c r="D33" s="32">
        <v>8500</v>
      </c>
      <c r="E33" s="65" t="s">
        <v>44</v>
      </c>
      <c r="F33" s="66">
        <f t="shared" si="0"/>
        <v>8500</v>
      </c>
    </row>
    <row r="34" spans="1:6" ht="21.75" customHeight="1" x14ac:dyDescent="0.25">
      <c r="A34" s="29" t="s">
        <v>185</v>
      </c>
      <c r="B34" s="64" t="s">
        <v>150</v>
      </c>
      <c r="C34" s="31" t="s">
        <v>186</v>
      </c>
      <c r="D34" s="32">
        <v>8500</v>
      </c>
      <c r="E34" s="65" t="s">
        <v>44</v>
      </c>
      <c r="F34" s="66">
        <f t="shared" si="0"/>
        <v>8500</v>
      </c>
    </row>
    <row r="35" spans="1:6" ht="23.25" customHeight="1" x14ac:dyDescent="0.25">
      <c r="A35" s="29" t="s">
        <v>187</v>
      </c>
      <c r="B35" s="64" t="s">
        <v>150</v>
      </c>
      <c r="C35" s="31" t="s">
        <v>188</v>
      </c>
      <c r="D35" s="32">
        <v>8500</v>
      </c>
      <c r="E35" s="65" t="s">
        <v>44</v>
      </c>
      <c r="F35" s="66">
        <f t="shared" si="0"/>
        <v>8500</v>
      </c>
    </row>
    <row r="36" spans="1:6" ht="110.25" x14ac:dyDescent="0.25">
      <c r="A36" s="67" t="s">
        <v>189</v>
      </c>
      <c r="B36" s="64" t="s">
        <v>150</v>
      </c>
      <c r="C36" s="31" t="s">
        <v>190</v>
      </c>
      <c r="D36" s="32">
        <v>200000</v>
      </c>
      <c r="E36" s="65" t="s">
        <v>44</v>
      </c>
      <c r="F36" s="66">
        <f t="shared" si="0"/>
        <v>200000</v>
      </c>
    </row>
    <row r="37" spans="1:6" ht="31.5" x14ac:dyDescent="0.25">
      <c r="A37" s="29" t="s">
        <v>159</v>
      </c>
      <c r="B37" s="64" t="s">
        <v>150</v>
      </c>
      <c r="C37" s="31" t="s">
        <v>191</v>
      </c>
      <c r="D37" s="32">
        <v>200000</v>
      </c>
      <c r="E37" s="65" t="s">
        <v>44</v>
      </c>
      <c r="F37" s="66">
        <f t="shared" si="0"/>
        <v>200000</v>
      </c>
    </row>
    <row r="38" spans="1:6" ht="47.25" x14ac:dyDescent="0.25">
      <c r="A38" s="29" t="s">
        <v>192</v>
      </c>
      <c r="B38" s="64" t="s">
        <v>150</v>
      </c>
      <c r="C38" s="31" t="s">
        <v>193</v>
      </c>
      <c r="D38" s="32">
        <v>200000</v>
      </c>
      <c r="E38" s="65" t="s">
        <v>44</v>
      </c>
      <c r="F38" s="66">
        <f t="shared" si="0"/>
        <v>200000</v>
      </c>
    </row>
    <row r="39" spans="1:6" ht="126" x14ac:dyDescent="0.25">
      <c r="A39" s="67" t="s">
        <v>194</v>
      </c>
      <c r="B39" s="64" t="s">
        <v>150</v>
      </c>
      <c r="C39" s="31" t="s">
        <v>195</v>
      </c>
      <c r="D39" s="32">
        <v>200</v>
      </c>
      <c r="E39" s="65" t="s">
        <v>44</v>
      </c>
      <c r="F39" s="66">
        <f t="shared" si="0"/>
        <v>200</v>
      </c>
    </row>
    <row r="40" spans="1:6" ht="31.5" x14ac:dyDescent="0.25">
      <c r="A40" s="29" t="s">
        <v>159</v>
      </c>
      <c r="B40" s="64" t="s">
        <v>150</v>
      </c>
      <c r="C40" s="31" t="s">
        <v>196</v>
      </c>
      <c r="D40" s="32">
        <v>200</v>
      </c>
      <c r="E40" s="65" t="s">
        <v>44</v>
      </c>
      <c r="F40" s="66">
        <f t="shared" si="0"/>
        <v>200</v>
      </c>
    </row>
    <row r="41" spans="1:6" ht="34.5" customHeight="1" x14ac:dyDescent="0.25">
      <c r="A41" s="29" t="s">
        <v>161</v>
      </c>
      <c r="B41" s="64" t="s">
        <v>150</v>
      </c>
      <c r="C41" s="31" t="s">
        <v>197</v>
      </c>
      <c r="D41" s="32">
        <v>200</v>
      </c>
      <c r="E41" s="65" t="s">
        <v>44</v>
      </c>
      <c r="F41" s="66">
        <f t="shared" si="0"/>
        <v>200</v>
      </c>
    </row>
    <row r="42" spans="1:6" ht="78.75" x14ac:dyDescent="0.25">
      <c r="A42" s="29" t="s">
        <v>198</v>
      </c>
      <c r="B42" s="64" t="s">
        <v>150</v>
      </c>
      <c r="C42" s="31" t="s">
        <v>199</v>
      </c>
      <c r="D42" s="32">
        <v>36400</v>
      </c>
      <c r="E42" s="65">
        <v>6683</v>
      </c>
      <c r="F42" s="66">
        <f t="shared" si="0"/>
        <v>29717</v>
      </c>
    </row>
    <row r="43" spans="1:6" ht="23.25" customHeight="1" x14ac:dyDescent="0.25">
      <c r="A43" s="29" t="s">
        <v>140</v>
      </c>
      <c r="B43" s="64" t="s">
        <v>150</v>
      </c>
      <c r="C43" s="31" t="s">
        <v>200</v>
      </c>
      <c r="D43" s="32">
        <v>36400</v>
      </c>
      <c r="E43" s="65">
        <v>6683</v>
      </c>
      <c r="F43" s="66">
        <f t="shared" si="0"/>
        <v>29717</v>
      </c>
    </row>
    <row r="44" spans="1:6" ht="47.25" x14ac:dyDescent="0.25">
      <c r="A44" s="29" t="s">
        <v>201</v>
      </c>
      <c r="B44" s="64" t="s">
        <v>150</v>
      </c>
      <c r="C44" s="31" t="s">
        <v>202</v>
      </c>
      <c r="D44" s="32">
        <v>82600</v>
      </c>
      <c r="E44" s="65">
        <v>20700</v>
      </c>
      <c r="F44" s="66">
        <f t="shared" si="0"/>
        <v>61900</v>
      </c>
    </row>
    <row r="45" spans="1:6" ht="78.75" x14ac:dyDescent="0.25">
      <c r="A45" s="29" t="s">
        <v>203</v>
      </c>
      <c r="B45" s="64" t="s">
        <v>150</v>
      </c>
      <c r="C45" s="31" t="s">
        <v>204</v>
      </c>
      <c r="D45" s="32">
        <v>82600</v>
      </c>
      <c r="E45" s="65">
        <v>20700</v>
      </c>
      <c r="F45" s="66">
        <f t="shared" si="0"/>
        <v>61900</v>
      </c>
    </row>
    <row r="46" spans="1:6" ht="23.25" customHeight="1" x14ac:dyDescent="0.25">
      <c r="A46" s="29" t="s">
        <v>140</v>
      </c>
      <c r="B46" s="64" t="s">
        <v>150</v>
      </c>
      <c r="C46" s="31" t="s">
        <v>205</v>
      </c>
      <c r="D46" s="32">
        <v>82600</v>
      </c>
      <c r="E46" s="65">
        <v>20700</v>
      </c>
      <c r="F46" s="66">
        <f t="shared" si="0"/>
        <v>61900</v>
      </c>
    </row>
    <row r="47" spans="1:6" ht="21" customHeight="1" x14ac:dyDescent="0.25">
      <c r="A47" s="29" t="s">
        <v>206</v>
      </c>
      <c r="B47" s="64" t="s">
        <v>150</v>
      </c>
      <c r="C47" s="31" t="s">
        <v>207</v>
      </c>
      <c r="D47" s="32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ht="31.5" x14ac:dyDescent="0.25">
      <c r="A48" s="29" t="s">
        <v>208</v>
      </c>
      <c r="B48" s="64" t="s">
        <v>150</v>
      </c>
      <c r="C48" s="31" t="s">
        <v>209</v>
      </c>
      <c r="D48" s="32">
        <v>10000</v>
      </c>
      <c r="E48" s="65" t="s">
        <v>44</v>
      </c>
      <c r="F48" s="66">
        <f t="shared" si="1"/>
        <v>10000</v>
      </c>
    </row>
    <row r="49" spans="1:6" ht="31.5" x14ac:dyDescent="0.25">
      <c r="A49" s="29" t="s">
        <v>210</v>
      </c>
      <c r="B49" s="64" t="s">
        <v>150</v>
      </c>
      <c r="C49" s="31" t="s">
        <v>211</v>
      </c>
      <c r="D49" s="32">
        <v>10000</v>
      </c>
      <c r="E49" s="65" t="s">
        <v>44</v>
      </c>
      <c r="F49" s="66">
        <f t="shared" si="1"/>
        <v>10000</v>
      </c>
    </row>
    <row r="50" spans="1:6" ht="31.5" x14ac:dyDescent="0.25">
      <c r="A50" s="29" t="s">
        <v>212</v>
      </c>
      <c r="B50" s="64" t="s">
        <v>150</v>
      </c>
      <c r="C50" s="31" t="s">
        <v>213</v>
      </c>
      <c r="D50" s="32">
        <v>227000</v>
      </c>
      <c r="E50" s="65" t="s">
        <v>44</v>
      </c>
      <c r="F50" s="66">
        <f t="shared" si="1"/>
        <v>227000</v>
      </c>
    </row>
    <row r="51" spans="1:6" ht="126" x14ac:dyDescent="0.25">
      <c r="A51" s="67" t="s">
        <v>183</v>
      </c>
      <c r="B51" s="64" t="s">
        <v>150</v>
      </c>
      <c r="C51" s="31" t="s">
        <v>214</v>
      </c>
      <c r="D51" s="32">
        <v>95000</v>
      </c>
      <c r="E51" s="65" t="s">
        <v>44</v>
      </c>
      <c r="F51" s="66">
        <f t="shared" si="1"/>
        <v>95000</v>
      </c>
    </row>
    <row r="52" spans="1:6" ht="31.5" x14ac:dyDescent="0.25">
      <c r="A52" s="29" t="s">
        <v>185</v>
      </c>
      <c r="B52" s="64" t="s">
        <v>150</v>
      </c>
      <c r="C52" s="31" t="s">
        <v>215</v>
      </c>
      <c r="D52" s="32">
        <v>95000</v>
      </c>
      <c r="E52" s="65" t="s">
        <v>44</v>
      </c>
      <c r="F52" s="66">
        <f t="shared" si="1"/>
        <v>95000</v>
      </c>
    </row>
    <row r="53" spans="1:6" ht="31.5" x14ac:dyDescent="0.25">
      <c r="A53" s="29" t="s">
        <v>216</v>
      </c>
      <c r="B53" s="64" t="s">
        <v>150</v>
      </c>
      <c r="C53" s="31" t="s">
        <v>217</v>
      </c>
      <c r="D53" s="32">
        <v>95000</v>
      </c>
      <c r="E53" s="65" t="s">
        <v>44</v>
      </c>
      <c r="F53" s="66">
        <f t="shared" si="1"/>
        <v>95000</v>
      </c>
    </row>
    <row r="54" spans="1:6" ht="110.25" x14ac:dyDescent="0.25">
      <c r="A54" s="67" t="s">
        <v>218</v>
      </c>
      <c r="B54" s="64" t="s">
        <v>150</v>
      </c>
      <c r="C54" s="31" t="s">
        <v>219</v>
      </c>
      <c r="D54" s="32">
        <v>20000</v>
      </c>
      <c r="E54" s="65" t="s">
        <v>44</v>
      </c>
      <c r="F54" s="66">
        <f t="shared" si="1"/>
        <v>20000</v>
      </c>
    </row>
    <row r="55" spans="1:6" ht="31.5" x14ac:dyDescent="0.25">
      <c r="A55" s="29" t="s">
        <v>159</v>
      </c>
      <c r="B55" s="64" t="s">
        <v>150</v>
      </c>
      <c r="C55" s="31" t="s">
        <v>220</v>
      </c>
      <c r="D55" s="32">
        <v>20000</v>
      </c>
      <c r="E55" s="65" t="s">
        <v>44</v>
      </c>
      <c r="F55" s="66">
        <f t="shared" si="1"/>
        <v>20000</v>
      </c>
    </row>
    <row r="56" spans="1:6" ht="47.25" x14ac:dyDescent="0.25">
      <c r="A56" s="29" t="s">
        <v>161</v>
      </c>
      <c r="B56" s="64" t="s">
        <v>150</v>
      </c>
      <c r="C56" s="31" t="s">
        <v>221</v>
      </c>
      <c r="D56" s="32">
        <v>20000</v>
      </c>
      <c r="E56" s="65" t="s">
        <v>44</v>
      </c>
      <c r="F56" s="66">
        <f t="shared" si="1"/>
        <v>20000</v>
      </c>
    </row>
    <row r="57" spans="1:6" ht="78.75" x14ac:dyDescent="0.25">
      <c r="A57" s="29" t="s">
        <v>222</v>
      </c>
      <c r="B57" s="64" t="s">
        <v>150</v>
      </c>
      <c r="C57" s="31" t="s">
        <v>223</v>
      </c>
      <c r="D57" s="32">
        <v>10000</v>
      </c>
      <c r="E57" s="65" t="s">
        <v>44</v>
      </c>
      <c r="F57" s="66">
        <f t="shared" si="1"/>
        <v>10000</v>
      </c>
    </row>
    <row r="58" spans="1:6" ht="31.5" x14ac:dyDescent="0.25">
      <c r="A58" s="29" t="s">
        <v>159</v>
      </c>
      <c r="B58" s="64" t="s">
        <v>150</v>
      </c>
      <c r="C58" s="31" t="s">
        <v>224</v>
      </c>
      <c r="D58" s="32">
        <v>10000</v>
      </c>
      <c r="E58" s="65" t="s">
        <v>44</v>
      </c>
      <c r="F58" s="66">
        <f t="shared" si="1"/>
        <v>10000</v>
      </c>
    </row>
    <row r="59" spans="1:6" ht="47.25" x14ac:dyDescent="0.25">
      <c r="A59" s="29" t="s">
        <v>161</v>
      </c>
      <c r="B59" s="64" t="s">
        <v>150</v>
      </c>
      <c r="C59" s="31" t="s">
        <v>225</v>
      </c>
      <c r="D59" s="32">
        <v>10000</v>
      </c>
      <c r="E59" s="65" t="s">
        <v>44</v>
      </c>
      <c r="F59" s="66">
        <f t="shared" si="1"/>
        <v>10000</v>
      </c>
    </row>
    <row r="60" spans="1:6" ht="47.25" x14ac:dyDescent="0.25">
      <c r="A60" s="29" t="s">
        <v>226</v>
      </c>
      <c r="B60" s="64" t="s">
        <v>150</v>
      </c>
      <c r="C60" s="31" t="s">
        <v>227</v>
      </c>
      <c r="D60" s="32">
        <v>102000</v>
      </c>
      <c r="E60" s="65" t="s">
        <v>44</v>
      </c>
      <c r="F60" s="66">
        <f t="shared" si="1"/>
        <v>102000</v>
      </c>
    </row>
    <row r="61" spans="1:6" ht="31.5" x14ac:dyDescent="0.25">
      <c r="A61" s="29" t="s">
        <v>159</v>
      </c>
      <c r="B61" s="64" t="s">
        <v>150</v>
      </c>
      <c r="C61" s="31" t="s">
        <v>228</v>
      </c>
      <c r="D61" s="32">
        <v>82000</v>
      </c>
      <c r="E61" s="65" t="s">
        <v>44</v>
      </c>
      <c r="F61" s="66">
        <f t="shared" si="1"/>
        <v>82000</v>
      </c>
    </row>
    <row r="62" spans="1:6" ht="38.25" customHeight="1" x14ac:dyDescent="0.25">
      <c r="A62" s="29" t="s">
        <v>161</v>
      </c>
      <c r="B62" s="64" t="s">
        <v>150</v>
      </c>
      <c r="C62" s="31" t="s">
        <v>229</v>
      </c>
      <c r="D62" s="32">
        <v>82000</v>
      </c>
      <c r="E62" s="65" t="s">
        <v>44</v>
      </c>
      <c r="F62" s="66">
        <f t="shared" si="1"/>
        <v>82000</v>
      </c>
    </row>
    <row r="63" spans="1:6" ht="23.25" customHeight="1" x14ac:dyDescent="0.25">
      <c r="A63" s="29" t="s">
        <v>185</v>
      </c>
      <c r="B63" s="64" t="s">
        <v>150</v>
      </c>
      <c r="C63" s="31" t="s">
        <v>230</v>
      </c>
      <c r="D63" s="32">
        <v>20000</v>
      </c>
      <c r="E63" s="65" t="s">
        <v>44</v>
      </c>
      <c r="F63" s="66">
        <f t="shared" si="1"/>
        <v>20000</v>
      </c>
    </row>
    <row r="64" spans="1:6" ht="24" customHeight="1" x14ac:dyDescent="0.25">
      <c r="A64" s="29" t="s">
        <v>231</v>
      </c>
      <c r="B64" s="64" t="s">
        <v>150</v>
      </c>
      <c r="C64" s="31" t="s">
        <v>232</v>
      </c>
      <c r="D64" s="32">
        <v>20000</v>
      </c>
      <c r="E64" s="65" t="s">
        <v>44</v>
      </c>
      <c r="F64" s="66">
        <f t="shared" si="1"/>
        <v>20000</v>
      </c>
    </row>
    <row r="65" spans="1:6" ht="21" customHeight="1" x14ac:dyDescent="0.25">
      <c r="A65" s="29" t="s">
        <v>233</v>
      </c>
      <c r="B65" s="64" t="s">
        <v>150</v>
      </c>
      <c r="C65" s="31" t="s">
        <v>234</v>
      </c>
      <c r="D65" s="32">
        <v>241700</v>
      </c>
      <c r="E65" s="65">
        <v>21544.65</v>
      </c>
      <c r="F65" s="66">
        <f t="shared" si="1"/>
        <v>220155.35</v>
      </c>
    </row>
    <row r="66" spans="1:6" ht="22.5" customHeight="1" x14ac:dyDescent="0.25">
      <c r="A66" s="29" t="s">
        <v>235</v>
      </c>
      <c r="B66" s="64" t="s">
        <v>150</v>
      </c>
      <c r="C66" s="31" t="s">
        <v>236</v>
      </c>
      <c r="D66" s="32">
        <v>241700</v>
      </c>
      <c r="E66" s="65">
        <v>21544.65</v>
      </c>
      <c r="F66" s="66">
        <f t="shared" si="1"/>
        <v>220155.35</v>
      </c>
    </row>
    <row r="67" spans="1:6" ht="63" x14ac:dyDescent="0.25">
      <c r="A67" s="29" t="s">
        <v>237</v>
      </c>
      <c r="B67" s="64" t="s">
        <v>150</v>
      </c>
      <c r="C67" s="31" t="s">
        <v>238</v>
      </c>
      <c r="D67" s="32">
        <v>241700</v>
      </c>
      <c r="E67" s="65">
        <v>21544.65</v>
      </c>
      <c r="F67" s="66">
        <f t="shared" si="1"/>
        <v>220155.35</v>
      </c>
    </row>
    <row r="68" spans="1:6" ht="31.5" x14ac:dyDescent="0.25">
      <c r="A68" s="29" t="s">
        <v>165</v>
      </c>
      <c r="B68" s="64" t="s">
        <v>150</v>
      </c>
      <c r="C68" s="31" t="s">
        <v>239</v>
      </c>
      <c r="D68" s="32">
        <v>241700</v>
      </c>
      <c r="E68" s="65">
        <v>21544.65</v>
      </c>
      <c r="F68" s="66">
        <f t="shared" si="1"/>
        <v>220155.35</v>
      </c>
    </row>
    <row r="69" spans="1:6" ht="31.5" x14ac:dyDescent="0.25">
      <c r="A69" s="29" t="s">
        <v>167</v>
      </c>
      <c r="B69" s="64" t="s">
        <v>150</v>
      </c>
      <c r="C69" s="31" t="s">
        <v>240</v>
      </c>
      <c r="D69" s="32">
        <v>185800</v>
      </c>
      <c r="E69" s="65">
        <v>17512.5</v>
      </c>
      <c r="F69" s="66">
        <f t="shared" si="1"/>
        <v>168287.5</v>
      </c>
    </row>
    <row r="70" spans="1:6" ht="63" x14ac:dyDescent="0.25">
      <c r="A70" s="29" t="s">
        <v>171</v>
      </c>
      <c r="B70" s="64" t="s">
        <v>150</v>
      </c>
      <c r="C70" s="31" t="s">
        <v>241</v>
      </c>
      <c r="D70" s="32">
        <v>55900</v>
      </c>
      <c r="E70" s="65">
        <v>4032.15</v>
      </c>
      <c r="F70" s="66">
        <f t="shared" si="1"/>
        <v>51867.85</v>
      </c>
    </row>
    <row r="71" spans="1:6" ht="31.5" x14ac:dyDescent="0.25">
      <c r="A71" s="29" t="s">
        <v>242</v>
      </c>
      <c r="B71" s="64" t="s">
        <v>150</v>
      </c>
      <c r="C71" s="31" t="s">
        <v>243</v>
      </c>
      <c r="D71" s="32">
        <v>58000</v>
      </c>
      <c r="E71" s="65" t="s">
        <v>44</v>
      </c>
      <c r="F71" s="66">
        <f t="shared" si="1"/>
        <v>58000</v>
      </c>
    </row>
    <row r="72" spans="1:6" ht="47.25" x14ac:dyDescent="0.25">
      <c r="A72" s="29" t="s">
        <v>244</v>
      </c>
      <c r="B72" s="64" t="s">
        <v>150</v>
      </c>
      <c r="C72" s="31" t="s">
        <v>245</v>
      </c>
      <c r="D72" s="32">
        <v>5000</v>
      </c>
      <c r="E72" s="65" t="s">
        <v>44</v>
      </c>
      <c r="F72" s="66">
        <f t="shared" si="1"/>
        <v>5000</v>
      </c>
    </row>
    <row r="73" spans="1:6" ht="141.75" x14ac:dyDescent="0.25">
      <c r="A73" s="67" t="s">
        <v>246</v>
      </c>
      <c r="B73" s="64" t="s">
        <v>150</v>
      </c>
      <c r="C73" s="31" t="s">
        <v>247</v>
      </c>
      <c r="D73" s="32">
        <v>5000</v>
      </c>
      <c r="E73" s="65" t="s">
        <v>44</v>
      </c>
      <c r="F73" s="66">
        <f t="shared" si="1"/>
        <v>5000</v>
      </c>
    </row>
    <row r="74" spans="1:6" ht="31.5" x14ac:dyDescent="0.25">
      <c r="A74" s="29" t="s">
        <v>159</v>
      </c>
      <c r="B74" s="64" t="s">
        <v>150</v>
      </c>
      <c r="C74" s="31" t="s">
        <v>248</v>
      </c>
      <c r="D74" s="32">
        <v>5000</v>
      </c>
      <c r="E74" s="65" t="s">
        <v>44</v>
      </c>
      <c r="F74" s="66">
        <f t="shared" si="1"/>
        <v>5000</v>
      </c>
    </row>
    <row r="75" spans="1:6" ht="37.5" customHeight="1" x14ac:dyDescent="0.25">
      <c r="A75" s="29" t="s">
        <v>161</v>
      </c>
      <c r="B75" s="64" t="s">
        <v>150</v>
      </c>
      <c r="C75" s="31" t="s">
        <v>249</v>
      </c>
      <c r="D75" s="32">
        <v>5000</v>
      </c>
      <c r="E75" s="65" t="s">
        <v>44</v>
      </c>
      <c r="F75" s="66">
        <f t="shared" si="1"/>
        <v>5000</v>
      </c>
    </row>
    <row r="76" spans="1:6" ht="23.25" customHeight="1" x14ac:dyDescent="0.25">
      <c r="A76" s="29" t="s">
        <v>250</v>
      </c>
      <c r="B76" s="64" t="s">
        <v>150</v>
      </c>
      <c r="C76" s="31" t="s">
        <v>251</v>
      </c>
      <c r="D76" s="32">
        <v>43000</v>
      </c>
      <c r="E76" s="65" t="s">
        <v>44</v>
      </c>
      <c r="F76" s="66">
        <f t="shared" si="1"/>
        <v>43000</v>
      </c>
    </row>
    <row r="77" spans="1:6" ht="45" customHeight="1" x14ac:dyDescent="0.25">
      <c r="A77" s="29" t="s">
        <v>252</v>
      </c>
      <c r="B77" s="64" t="s">
        <v>150</v>
      </c>
      <c r="C77" s="31" t="s">
        <v>253</v>
      </c>
      <c r="D77" s="32">
        <v>43000</v>
      </c>
      <c r="E77" s="65" t="s">
        <v>44</v>
      </c>
      <c r="F77" s="66">
        <f t="shared" si="1"/>
        <v>43000</v>
      </c>
    </row>
    <row r="78" spans="1:6" ht="31.5" x14ac:dyDescent="0.25">
      <c r="A78" s="29" t="s">
        <v>159</v>
      </c>
      <c r="B78" s="64" t="s">
        <v>150</v>
      </c>
      <c r="C78" s="31" t="s">
        <v>254</v>
      </c>
      <c r="D78" s="32">
        <v>43000</v>
      </c>
      <c r="E78" s="65" t="s">
        <v>44</v>
      </c>
      <c r="F78" s="66">
        <f t="shared" si="1"/>
        <v>43000</v>
      </c>
    </row>
    <row r="79" spans="1:6" ht="36" customHeight="1" x14ac:dyDescent="0.25">
      <c r="A79" s="29" t="s">
        <v>161</v>
      </c>
      <c r="B79" s="64" t="s">
        <v>150</v>
      </c>
      <c r="C79" s="31" t="s">
        <v>255</v>
      </c>
      <c r="D79" s="32">
        <v>43000</v>
      </c>
      <c r="E79" s="65" t="s">
        <v>44</v>
      </c>
      <c r="F79" s="66">
        <f t="shared" ref="F79:F110" si="2">IF(OR(D79="-",IF(E79="-",0,E79)&gt;=IF(D79="-",0,D79)),"-",IF(D79="-",0,D79)-IF(E79="-",0,E79))</f>
        <v>43000</v>
      </c>
    </row>
    <row r="80" spans="1:6" ht="31.5" x14ac:dyDescent="0.25">
      <c r="A80" s="29" t="s">
        <v>256</v>
      </c>
      <c r="B80" s="64" t="s">
        <v>150</v>
      </c>
      <c r="C80" s="31" t="s">
        <v>257</v>
      </c>
      <c r="D80" s="32">
        <v>10000</v>
      </c>
      <c r="E80" s="65" t="s">
        <v>44</v>
      </c>
      <c r="F80" s="66">
        <f t="shared" si="2"/>
        <v>10000</v>
      </c>
    </row>
    <row r="81" spans="1:6" ht="94.5" x14ac:dyDescent="0.25">
      <c r="A81" s="29" t="s">
        <v>258</v>
      </c>
      <c r="B81" s="64" t="s">
        <v>150</v>
      </c>
      <c r="C81" s="31" t="s">
        <v>259</v>
      </c>
      <c r="D81" s="32">
        <v>5000</v>
      </c>
      <c r="E81" s="65" t="s">
        <v>44</v>
      </c>
      <c r="F81" s="66">
        <f t="shared" si="2"/>
        <v>5000</v>
      </c>
    </row>
    <row r="82" spans="1:6" ht="31.5" x14ac:dyDescent="0.25">
      <c r="A82" s="29" t="s">
        <v>159</v>
      </c>
      <c r="B82" s="64" t="s">
        <v>150</v>
      </c>
      <c r="C82" s="31" t="s">
        <v>260</v>
      </c>
      <c r="D82" s="32">
        <v>5000</v>
      </c>
      <c r="E82" s="65" t="s">
        <v>44</v>
      </c>
      <c r="F82" s="66">
        <f t="shared" si="2"/>
        <v>5000</v>
      </c>
    </row>
    <row r="83" spans="1:6" ht="36" customHeight="1" x14ac:dyDescent="0.25">
      <c r="A83" s="29" t="s">
        <v>161</v>
      </c>
      <c r="B83" s="64" t="s">
        <v>150</v>
      </c>
      <c r="C83" s="31" t="s">
        <v>261</v>
      </c>
      <c r="D83" s="32">
        <v>5000</v>
      </c>
      <c r="E83" s="65" t="s">
        <v>44</v>
      </c>
      <c r="F83" s="66">
        <f t="shared" si="2"/>
        <v>5000</v>
      </c>
    </row>
    <row r="84" spans="1:6" ht="94.5" x14ac:dyDescent="0.25">
      <c r="A84" s="29" t="s">
        <v>262</v>
      </c>
      <c r="B84" s="64" t="s">
        <v>150</v>
      </c>
      <c r="C84" s="31" t="s">
        <v>263</v>
      </c>
      <c r="D84" s="32">
        <v>5000</v>
      </c>
      <c r="E84" s="65" t="s">
        <v>44</v>
      </c>
      <c r="F84" s="66">
        <f t="shared" si="2"/>
        <v>5000</v>
      </c>
    </row>
    <row r="85" spans="1:6" ht="31.5" x14ac:dyDescent="0.25">
      <c r="A85" s="29" t="s">
        <v>159</v>
      </c>
      <c r="B85" s="64" t="s">
        <v>150</v>
      </c>
      <c r="C85" s="31" t="s">
        <v>264</v>
      </c>
      <c r="D85" s="32">
        <v>5000</v>
      </c>
      <c r="E85" s="65" t="s">
        <v>44</v>
      </c>
      <c r="F85" s="66">
        <f t="shared" si="2"/>
        <v>5000</v>
      </c>
    </row>
    <row r="86" spans="1:6" ht="33" customHeight="1" x14ac:dyDescent="0.25">
      <c r="A86" s="29" t="s">
        <v>161</v>
      </c>
      <c r="B86" s="64" t="s">
        <v>150</v>
      </c>
      <c r="C86" s="31" t="s">
        <v>265</v>
      </c>
      <c r="D86" s="32">
        <v>5000</v>
      </c>
      <c r="E86" s="65" t="s">
        <v>44</v>
      </c>
      <c r="F86" s="66">
        <f t="shared" si="2"/>
        <v>5000</v>
      </c>
    </row>
    <row r="87" spans="1:6" ht="31.5" x14ac:dyDescent="0.25">
      <c r="A87" s="29" t="s">
        <v>266</v>
      </c>
      <c r="B87" s="64" t="s">
        <v>150</v>
      </c>
      <c r="C87" s="31" t="s">
        <v>267</v>
      </c>
      <c r="D87" s="32">
        <v>500000</v>
      </c>
      <c r="E87" s="65">
        <v>200000</v>
      </c>
      <c r="F87" s="66">
        <f t="shared" si="2"/>
        <v>300000</v>
      </c>
    </row>
    <row r="88" spans="1:6" ht="19.5" customHeight="1" x14ac:dyDescent="0.25">
      <c r="A88" s="29" t="s">
        <v>268</v>
      </c>
      <c r="B88" s="64" t="s">
        <v>150</v>
      </c>
      <c r="C88" s="31" t="s">
        <v>269</v>
      </c>
      <c r="D88" s="32">
        <v>500000</v>
      </c>
      <c r="E88" s="65">
        <v>200000</v>
      </c>
      <c r="F88" s="66">
        <f t="shared" si="2"/>
        <v>300000</v>
      </c>
    </row>
    <row r="89" spans="1:6" ht="94.5" x14ac:dyDescent="0.25">
      <c r="A89" s="29" t="s">
        <v>270</v>
      </c>
      <c r="B89" s="64" t="s">
        <v>150</v>
      </c>
      <c r="C89" s="31" t="s">
        <v>271</v>
      </c>
      <c r="D89" s="32">
        <v>500000</v>
      </c>
      <c r="E89" s="65">
        <v>200000</v>
      </c>
      <c r="F89" s="66">
        <f t="shared" si="2"/>
        <v>300000</v>
      </c>
    </row>
    <row r="90" spans="1:6" ht="31.5" x14ac:dyDescent="0.25">
      <c r="A90" s="29" t="s">
        <v>159</v>
      </c>
      <c r="B90" s="64" t="s">
        <v>150</v>
      </c>
      <c r="C90" s="31" t="s">
        <v>272</v>
      </c>
      <c r="D90" s="32">
        <v>500000</v>
      </c>
      <c r="E90" s="65">
        <v>200000</v>
      </c>
      <c r="F90" s="66">
        <f t="shared" si="2"/>
        <v>300000</v>
      </c>
    </row>
    <row r="91" spans="1:6" ht="47.25" x14ac:dyDescent="0.25">
      <c r="A91" s="29" t="s">
        <v>161</v>
      </c>
      <c r="B91" s="64" t="s">
        <v>150</v>
      </c>
      <c r="C91" s="31" t="s">
        <v>273</v>
      </c>
      <c r="D91" s="32">
        <v>500000</v>
      </c>
      <c r="E91" s="65">
        <v>200000</v>
      </c>
      <c r="F91" s="66">
        <f t="shared" si="2"/>
        <v>300000</v>
      </c>
    </row>
    <row r="92" spans="1:6" ht="27" customHeight="1" x14ac:dyDescent="0.25">
      <c r="A92" s="29" t="s">
        <v>274</v>
      </c>
      <c r="B92" s="64" t="s">
        <v>150</v>
      </c>
      <c r="C92" s="31" t="s">
        <v>275</v>
      </c>
      <c r="D92" s="32">
        <v>2354700</v>
      </c>
      <c r="E92" s="65">
        <v>64606.75</v>
      </c>
      <c r="F92" s="66">
        <f t="shared" si="2"/>
        <v>2290093.25</v>
      </c>
    </row>
    <row r="93" spans="1:6" ht="21" customHeight="1" x14ac:dyDescent="0.25">
      <c r="A93" s="29" t="s">
        <v>276</v>
      </c>
      <c r="B93" s="64" t="s">
        <v>150</v>
      </c>
      <c r="C93" s="31" t="s">
        <v>277</v>
      </c>
      <c r="D93" s="32">
        <v>72500</v>
      </c>
      <c r="E93" s="65" t="s">
        <v>44</v>
      </c>
      <c r="F93" s="66">
        <f t="shared" si="2"/>
        <v>72500</v>
      </c>
    </row>
    <row r="94" spans="1:6" ht="31.5" x14ac:dyDescent="0.25">
      <c r="A94" s="29" t="s">
        <v>278</v>
      </c>
      <c r="B94" s="64" t="s">
        <v>150</v>
      </c>
      <c r="C94" s="31" t="s">
        <v>279</v>
      </c>
      <c r="D94" s="32">
        <v>72500</v>
      </c>
      <c r="E94" s="65" t="s">
        <v>44</v>
      </c>
      <c r="F94" s="66">
        <f t="shared" si="2"/>
        <v>72500</v>
      </c>
    </row>
    <row r="95" spans="1:6" ht="31.5" x14ac:dyDescent="0.25">
      <c r="A95" s="29" t="s">
        <v>159</v>
      </c>
      <c r="B95" s="64" t="s">
        <v>150</v>
      </c>
      <c r="C95" s="31" t="s">
        <v>280</v>
      </c>
      <c r="D95" s="32">
        <v>72500</v>
      </c>
      <c r="E95" s="65" t="s">
        <v>44</v>
      </c>
      <c r="F95" s="66">
        <f t="shared" si="2"/>
        <v>72500</v>
      </c>
    </row>
    <row r="96" spans="1:6" ht="34.5" customHeight="1" x14ac:dyDescent="0.25">
      <c r="A96" s="29" t="s">
        <v>161</v>
      </c>
      <c r="B96" s="64" t="s">
        <v>150</v>
      </c>
      <c r="C96" s="31" t="s">
        <v>281</v>
      </c>
      <c r="D96" s="32">
        <v>72500</v>
      </c>
      <c r="E96" s="65" t="s">
        <v>44</v>
      </c>
      <c r="F96" s="66">
        <f t="shared" si="2"/>
        <v>72500</v>
      </c>
    </row>
    <row r="97" spans="1:6" ht="24.75" customHeight="1" x14ac:dyDescent="0.25">
      <c r="A97" s="29" t="s">
        <v>282</v>
      </c>
      <c r="B97" s="64" t="s">
        <v>150</v>
      </c>
      <c r="C97" s="31" t="s">
        <v>283</v>
      </c>
      <c r="D97" s="32">
        <v>2282200</v>
      </c>
      <c r="E97" s="65">
        <v>64606.75</v>
      </c>
      <c r="F97" s="66">
        <f t="shared" si="2"/>
        <v>2217593.25</v>
      </c>
    </row>
    <row r="98" spans="1:6" ht="63" x14ac:dyDescent="0.25">
      <c r="A98" s="29" t="s">
        <v>284</v>
      </c>
      <c r="B98" s="64" t="s">
        <v>150</v>
      </c>
      <c r="C98" s="31" t="s">
        <v>285</v>
      </c>
      <c r="D98" s="32">
        <v>309200</v>
      </c>
      <c r="E98" s="65">
        <v>64606.75</v>
      </c>
      <c r="F98" s="66">
        <f t="shared" si="2"/>
        <v>244593.25</v>
      </c>
    </row>
    <row r="99" spans="1:6" ht="31.5" x14ac:dyDescent="0.25">
      <c r="A99" s="29" t="s">
        <v>159</v>
      </c>
      <c r="B99" s="64" t="s">
        <v>150</v>
      </c>
      <c r="C99" s="31" t="s">
        <v>286</v>
      </c>
      <c r="D99" s="32">
        <v>309200</v>
      </c>
      <c r="E99" s="65">
        <v>64606.75</v>
      </c>
      <c r="F99" s="66">
        <f t="shared" si="2"/>
        <v>244593.25</v>
      </c>
    </row>
    <row r="100" spans="1:6" ht="31.5" x14ac:dyDescent="0.25">
      <c r="A100" s="29" t="s">
        <v>177</v>
      </c>
      <c r="B100" s="64" t="s">
        <v>150</v>
      </c>
      <c r="C100" s="31" t="s">
        <v>287</v>
      </c>
      <c r="D100" s="32">
        <v>309200</v>
      </c>
      <c r="E100" s="65">
        <v>64606.75</v>
      </c>
      <c r="F100" s="66">
        <f t="shared" si="2"/>
        <v>244593.25</v>
      </c>
    </row>
    <row r="101" spans="1:6" ht="63" x14ac:dyDescent="0.25">
      <c r="A101" s="29" t="s">
        <v>288</v>
      </c>
      <c r="B101" s="64" t="s">
        <v>150</v>
      </c>
      <c r="C101" s="31" t="s">
        <v>289</v>
      </c>
      <c r="D101" s="32">
        <v>100000</v>
      </c>
      <c r="E101" s="65" t="s">
        <v>44</v>
      </c>
      <c r="F101" s="66">
        <f t="shared" si="2"/>
        <v>100000</v>
      </c>
    </row>
    <row r="102" spans="1:6" ht="31.5" x14ac:dyDescent="0.25">
      <c r="A102" s="29" t="s">
        <v>159</v>
      </c>
      <c r="B102" s="64" t="s">
        <v>150</v>
      </c>
      <c r="C102" s="31" t="s">
        <v>290</v>
      </c>
      <c r="D102" s="32">
        <v>100000</v>
      </c>
      <c r="E102" s="65" t="s">
        <v>44</v>
      </c>
      <c r="F102" s="66">
        <f t="shared" si="2"/>
        <v>100000</v>
      </c>
    </row>
    <row r="103" spans="1:6" ht="47.25" x14ac:dyDescent="0.25">
      <c r="A103" s="29" t="s">
        <v>161</v>
      </c>
      <c r="B103" s="64" t="s">
        <v>150</v>
      </c>
      <c r="C103" s="31" t="s">
        <v>291</v>
      </c>
      <c r="D103" s="32">
        <v>100000</v>
      </c>
      <c r="E103" s="65" t="s">
        <v>44</v>
      </c>
      <c r="F103" s="66">
        <f t="shared" si="2"/>
        <v>100000</v>
      </c>
    </row>
    <row r="104" spans="1:6" ht="63" x14ac:dyDescent="0.25">
      <c r="A104" s="29" t="s">
        <v>292</v>
      </c>
      <c r="B104" s="64" t="s">
        <v>150</v>
      </c>
      <c r="C104" s="31" t="s">
        <v>293</v>
      </c>
      <c r="D104" s="32">
        <v>10000</v>
      </c>
      <c r="E104" s="65" t="s">
        <v>44</v>
      </c>
      <c r="F104" s="66">
        <f t="shared" si="2"/>
        <v>10000</v>
      </c>
    </row>
    <row r="105" spans="1:6" ht="31.5" x14ac:dyDescent="0.25">
      <c r="A105" s="29" t="s">
        <v>159</v>
      </c>
      <c r="B105" s="64" t="s">
        <v>150</v>
      </c>
      <c r="C105" s="31" t="s">
        <v>294</v>
      </c>
      <c r="D105" s="32">
        <v>10000</v>
      </c>
      <c r="E105" s="65" t="s">
        <v>44</v>
      </c>
      <c r="F105" s="66">
        <f t="shared" si="2"/>
        <v>10000</v>
      </c>
    </row>
    <row r="106" spans="1:6" ht="47.25" x14ac:dyDescent="0.25">
      <c r="A106" s="29" t="s">
        <v>161</v>
      </c>
      <c r="B106" s="64" t="s">
        <v>150</v>
      </c>
      <c r="C106" s="31" t="s">
        <v>295</v>
      </c>
      <c r="D106" s="32">
        <v>10000</v>
      </c>
      <c r="E106" s="65" t="s">
        <v>44</v>
      </c>
      <c r="F106" s="66">
        <f t="shared" si="2"/>
        <v>10000</v>
      </c>
    </row>
    <row r="107" spans="1:6" ht="63" x14ac:dyDescent="0.25">
      <c r="A107" s="29" t="s">
        <v>296</v>
      </c>
      <c r="B107" s="64" t="s">
        <v>150</v>
      </c>
      <c r="C107" s="31" t="s">
        <v>297</v>
      </c>
      <c r="D107" s="32">
        <v>15000</v>
      </c>
      <c r="E107" s="65" t="s">
        <v>44</v>
      </c>
      <c r="F107" s="66">
        <f t="shared" si="2"/>
        <v>15000</v>
      </c>
    </row>
    <row r="108" spans="1:6" ht="31.5" x14ac:dyDescent="0.25">
      <c r="A108" s="29" t="s">
        <v>159</v>
      </c>
      <c r="B108" s="64" t="s">
        <v>150</v>
      </c>
      <c r="C108" s="31" t="s">
        <v>298</v>
      </c>
      <c r="D108" s="32">
        <v>15000</v>
      </c>
      <c r="E108" s="65" t="s">
        <v>44</v>
      </c>
      <c r="F108" s="66">
        <f t="shared" si="2"/>
        <v>15000</v>
      </c>
    </row>
    <row r="109" spans="1:6" ht="47.25" x14ac:dyDescent="0.25">
      <c r="A109" s="29" t="s">
        <v>161</v>
      </c>
      <c r="B109" s="64" t="s">
        <v>150</v>
      </c>
      <c r="C109" s="31" t="s">
        <v>299</v>
      </c>
      <c r="D109" s="32">
        <v>15000</v>
      </c>
      <c r="E109" s="65" t="s">
        <v>44</v>
      </c>
      <c r="F109" s="66">
        <f t="shared" si="2"/>
        <v>15000</v>
      </c>
    </row>
    <row r="110" spans="1:6" ht="63" x14ac:dyDescent="0.25">
      <c r="A110" s="29" t="s">
        <v>300</v>
      </c>
      <c r="B110" s="64" t="s">
        <v>150</v>
      </c>
      <c r="C110" s="31" t="s">
        <v>301</v>
      </c>
      <c r="D110" s="32">
        <v>344000</v>
      </c>
      <c r="E110" s="65" t="s">
        <v>44</v>
      </c>
      <c r="F110" s="66">
        <f t="shared" si="2"/>
        <v>344000</v>
      </c>
    </row>
    <row r="111" spans="1:6" ht="31.5" x14ac:dyDescent="0.25">
      <c r="A111" s="29" t="s">
        <v>159</v>
      </c>
      <c r="B111" s="64" t="s">
        <v>150</v>
      </c>
      <c r="C111" s="31" t="s">
        <v>302</v>
      </c>
      <c r="D111" s="32">
        <v>344000</v>
      </c>
      <c r="E111" s="65" t="s">
        <v>44</v>
      </c>
      <c r="F111" s="66">
        <f t="shared" ref="F111:F141" si="3">IF(OR(D111="-",IF(E111="-",0,E111)&gt;=IF(D111="-",0,D111)),"-",IF(D111="-",0,D111)-IF(E111="-",0,E111))</f>
        <v>344000</v>
      </c>
    </row>
    <row r="112" spans="1:6" ht="47.25" x14ac:dyDescent="0.25">
      <c r="A112" s="29" t="s">
        <v>161</v>
      </c>
      <c r="B112" s="64" t="s">
        <v>150</v>
      </c>
      <c r="C112" s="31" t="s">
        <v>303</v>
      </c>
      <c r="D112" s="32">
        <v>344000</v>
      </c>
      <c r="E112" s="65" t="s">
        <v>44</v>
      </c>
      <c r="F112" s="66">
        <f t="shared" si="3"/>
        <v>344000</v>
      </c>
    </row>
    <row r="113" spans="1:6" ht="94.5" x14ac:dyDescent="0.25">
      <c r="A113" s="29" t="s">
        <v>304</v>
      </c>
      <c r="B113" s="64" t="s">
        <v>150</v>
      </c>
      <c r="C113" s="31" t="s">
        <v>305</v>
      </c>
      <c r="D113" s="32">
        <v>1368000</v>
      </c>
      <c r="E113" s="65" t="s">
        <v>44</v>
      </c>
      <c r="F113" s="66">
        <f t="shared" si="3"/>
        <v>1368000</v>
      </c>
    </row>
    <row r="114" spans="1:6" ht="31.5" x14ac:dyDescent="0.25">
      <c r="A114" s="29" t="s">
        <v>159</v>
      </c>
      <c r="B114" s="64" t="s">
        <v>150</v>
      </c>
      <c r="C114" s="31" t="s">
        <v>306</v>
      </c>
      <c r="D114" s="32">
        <v>1368000</v>
      </c>
      <c r="E114" s="65" t="s">
        <v>44</v>
      </c>
      <c r="F114" s="66">
        <f t="shared" si="3"/>
        <v>1368000</v>
      </c>
    </row>
    <row r="115" spans="1:6" ht="47.25" x14ac:dyDescent="0.25">
      <c r="A115" s="29" t="s">
        <v>161</v>
      </c>
      <c r="B115" s="64" t="s">
        <v>150</v>
      </c>
      <c r="C115" s="31" t="s">
        <v>307</v>
      </c>
      <c r="D115" s="32">
        <v>1368000</v>
      </c>
      <c r="E115" s="65" t="s">
        <v>44</v>
      </c>
      <c r="F115" s="66">
        <f t="shared" si="3"/>
        <v>1368000</v>
      </c>
    </row>
    <row r="116" spans="1:6" ht="63" x14ac:dyDescent="0.25">
      <c r="A116" s="29" t="s">
        <v>308</v>
      </c>
      <c r="B116" s="64" t="s">
        <v>150</v>
      </c>
      <c r="C116" s="31" t="s">
        <v>309</v>
      </c>
      <c r="D116" s="32">
        <v>100000</v>
      </c>
      <c r="E116" s="65" t="s">
        <v>44</v>
      </c>
      <c r="F116" s="66">
        <f t="shared" si="3"/>
        <v>100000</v>
      </c>
    </row>
    <row r="117" spans="1:6" ht="31.5" x14ac:dyDescent="0.25">
      <c r="A117" s="29" t="s">
        <v>159</v>
      </c>
      <c r="B117" s="64" t="s">
        <v>150</v>
      </c>
      <c r="C117" s="31" t="s">
        <v>310</v>
      </c>
      <c r="D117" s="32">
        <v>100000</v>
      </c>
      <c r="E117" s="65" t="s">
        <v>44</v>
      </c>
      <c r="F117" s="66">
        <f t="shared" si="3"/>
        <v>100000</v>
      </c>
    </row>
    <row r="118" spans="1:6" ht="47.25" x14ac:dyDescent="0.25">
      <c r="A118" s="29" t="s">
        <v>161</v>
      </c>
      <c r="B118" s="64" t="s">
        <v>150</v>
      </c>
      <c r="C118" s="31" t="s">
        <v>311</v>
      </c>
      <c r="D118" s="32">
        <v>100000</v>
      </c>
      <c r="E118" s="65" t="s">
        <v>44</v>
      </c>
      <c r="F118" s="66">
        <f t="shared" si="3"/>
        <v>100000</v>
      </c>
    </row>
    <row r="119" spans="1:6" ht="94.5" x14ac:dyDescent="0.25">
      <c r="A119" s="29" t="s">
        <v>312</v>
      </c>
      <c r="B119" s="64" t="s">
        <v>150</v>
      </c>
      <c r="C119" s="31" t="s">
        <v>313</v>
      </c>
      <c r="D119" s="32">
        <v>36000</v>
      </c>
      <c r="E119" s="65" t="s">
        <v>44</v>
      </c>
      <c r="F119" s="66">
        <f t="shared" si="3"/>
        <v>36000</v>
      </c>
    </row>
    <row r="120" spans="1:6" ht="31.5" x14ac:dyDescent="0.25">
      <c r="A120" s="29" t="s">
        <v>159</v>
      </c>
      <c r="B120" s="64" t="s">
        <v>150</v>
      </c>
      <c r="C120" s="31" t="s">
        <v>314</v>
      </c>
      <c r="D120" s="32">
        <v>36000</v>
      </c>
      <c r="E120" s="65" t="s">
        <v>44</v>
      </c>
      <c r="F120" s="66">
        <f t="shared" si="3"/>
        <v>36000</v>
      </c>
    </row>
    <row r="121" spans="1:6" ht="47.25" x14ac:dyDescent="0.25">
      <c r="A121" s="29" t="s">
        <v>161</v>
      </c>
      <c r="B121" s="64" t="s">
        <v>150</v>
      </c>
      <c r="C121" s="31" t="s">
        <v>315</v>
      </c>
      <c r="D121" s="32">
        <v>36000</v>
      </c>
      <c r="E121" s="65" t="s">
        <v>44</v>
      </c>
      <c r="F121" s="66">
        <f t="shared" si="3"/>
        <v>36000</v>
      </c>
    </row>
    <row r="122" spans="1:6" ht="31.5" x14ac:dyDescent="0.25">
      <c r="A122" s="29" t="s">
        <v>316</v>
      </c>
      <c r="B122" s="64" t="s">
        <v>150</v>
      </c>
      <c r="C122" s="31" t="s">
        <v>317</v>
      </c>
      <c r="D122" s="32">
        <v>10000</v>
      </c>
      <c r="E122" s="65" t="s">
        <v>44</v>
      </c>
      <c r="F122" s="66">
        <f t="shared" si="3"/>
        <v>10000</v>
      </c>
    </row>
    <row r="123" spans="1:6" ht="31.5" x14ac:dyDescent="0.25">
      <c r="A123" s="29" t="s">
        <v>318</v>
      </c>
      <c r="B123" s="64" t="s">
        <v>150</v>
      </c>
      <c r="C123" s="31" t="s">
        <v>319</v>
      </c>
      <c r="D123" s="32">
        <v>10000</v>
      </c>
      <c r="E123" s="65" t="s">
        <v>44</v>
      </c>
      <c r="F123" s="66">
        <f t="shared" si="3"/>
        <v>10000</v>
      </c>
    </row>
    <row r="124" spans="1:6" ht="141.75" x14ac:dyDescent="0.25">
      <c r="A124" s="67" t="s">
        <v>320</v>
      </c>
      <c r="B124" s="64" t="s">
        <v>150</v>
      </c>
      <c r="C124" s="31" t="s">
        <v>321</v>
      </c>
      <c r="D124" s="32">
        <v>10000</v>
      </c>
      <c r="E124" s="65" t="s">
        <v>44</v>
      </c>
      <c r="F124" s="66">
        <f t="shared" si="3"/>
        <v>10000</v>
      </c>
    </row>
    <row r="125" spans="1:6" ht="31.5" x14ac:dyDescent="0.25">
      <c r="A125" s="29" t="s">
        <v>159</v>
      </c>
      <c r="B125" s="64" t="s">
        <v>150</v>
      </c>
      <c r="C125" s="31" t="s">
        <v>322</v>
      </c>
      <c r="D125" s="32">
        <v>10000</v>
      </c>
      <c r="E125" s="65" t="s">
        <v>44</v>
      </c>
      <c r="F125" s="66">
        <f t="shared" si="3"/>
        <v>10000</v>
      </c>
    </row>
    <row r="126" spans="1:6" ht="47.25" x14ac:dyDescent="0.25">
      <c r="A126" s="29" t="s">
        <v>161</v>
      </c>
      <c r="B126" s="64" t="s">
        <v>150</v>
      </c>
      <c r="C126" s="31" t="s">
        <v>323</v>
      </c>
      <c r="D126" s="32">
        <v>10000</v>
      </c>
      <c r="E126" s="65" t="s">
        <v>44</v>
      </c>
      <c r="F126" s="66">
        <f t="shared" si="3"/>
        <v>10000</v>
      </c>
    </row>
    <row r="127" spans="1:6" ht="31.5" x14ac:dyDescent="0.25">
      <c r="A127" s="29" t="s">
        <v>324</v>
      </c>
      <c r="B127" s="64" t="s">
        <v>150</v>
      </c>
      <c r="C127" s="31" t="s">
        <v>325</v>
      </c>
      <c r="D127" s="32">
        <v>4649300</v>
      </c>
      <c r="E127" s="65">
        <v>488200</v>
      </c>
      <c r="F127" s="66">
        <f t="shared" si="3"/>
        <v>4161100</v>
      </c>
    </row>
    <row r="128" spans="1:6" ht="31.5" x14ac:dyDescent="0.25">
      <c r="A128" s="29" t="s">
        <v>326</v>
      </c>
      <c r="B128" s="64" t="s">
        <v>150</v>
      </c>
      <c r="C128" s="31" t="s">
        <v>327</v>
      </c>
      <c r="D128" s="32">
        <v>4649300</v>
      </c>
      <c r="E128" s="65">
        <v>488200</v>
      </c>
      <c r="F128" s="66">
        <f t="shared" si="3"/>
        <v>4161100</v>
      </c>
    </row>
    <row r="129" spans="1:6" ht="63" x14ac:dyDescent="0.25">
      <c r="A129" s="29" t="s">
        <v>328</v>
      </c>
      <c r="B129" s="64" t="s">
        <v>150</v>
      </c>
      <c r="C129" s="31" t="s">
        <v>329</v>
      </c>
      <c r="D129" s="32">
        <v>4649300</v>
      </c>
      <c r="E129" s="65">
        <v>488200</v>
      </c>
      <c r="F129" s="66">
        <f t="shared" si="3"/>
        <v>4161100</v>
      </c>
    </row>
    <row r="130" spans="1:6" ht="31.5" x14ac:dyDescent="0.25">
      <c r="A130" s="29" t="s">
        <v>330</v>
      </c>
      <c r="B130" s="64" t="s">
        <v>150</v>
      </c>
      <c r="C130" s="31" t="s">
        <v>331</v>
      </c>
      <c r="D130" s="32">
        <v>4649300</v>
      </c>
      <c r="E130" s="65">
        <v>488200</v>
      </c>
      <c r="F130" s="66">
        <f t="shared" si="3"/>
        <v>4161100</v>
      </c>
    </row>
    <row r="131" spans="1:6" ht="63" x14ac:dyDescent="0.25">
      <c r="A131" s="29" t="s">
        <v>332</v>
      </c>
      <c r="B131" s="64" t="s">
        <v>150</v>
      </c>
      <c r="C131" s="31" t="s">
        <v>333</v>
      </c>
      <c r="D131" s="32">
        <v>4649300</v>
      </c>
      <c r="E131" s="65">
        <v>488200</v>
      </c>
      <c r="F131" s="66">
        <f t="shared" si="3"/>
        <v>4161100</v>
      </c>
    </row>
    <row r="132" spans="1:6" ht="31.5" x14ac:dyDescent="0.25">
      <c r="A132" s="29" t="s">
        <v>334</v>
      </c>
      <c r="B132" s="64" t="s">
        <v>150</v>
      </c>
      <c r="C132" s="31" t="s">
        <v>335</v>
      </c>
      <c r="D132" s="32">
        <v>72000</v>
      </c>
      <c r="E132" s="65">
        <v>6401.1</v>
      </c>
      <c r="F132" s="66">
        <f t="shared" si="3"/>
        <v>65598.899999999994</v>
      </c>
    </row>
    <row r="133" spans="1:6" ht="31.5" x14ac:dyDescent="0.25">
      <c r="A133" s="29" t="s">
        <v>336</v>
      </c>
      <c r="B133" s="64" t="s">
        <v>150</v>
      </c>
      <c r="C133" s="31" t="s">
        <v>337</v>
      </c>
      <c r="D133" s="32">
        <v>72000</v>
      </c>
      <c r="E133" s="65">
        <v>6401.1</v>
      </c>
      <c r="F133" s="66">
        <f t="shared" si="3"/>
        <v>65598.899999999994</v>
      </c>
    </row>
    <row r="134" spans="1:6" ht="110.25" x14ac:dyDescent="0.25">
      <c r="A134" s="67" t="s">
        <v>338</v>
      </c>
      <c r="B134" s="64" t="s">
        <v>150</v>
      </c>
      <c r="C134" s="31" t="s">
        <v>339</v>
      </c>
      <c r="D134" s="32">
        <v>72000</v>
      </c>
      <c r="E134" s="65">
        <v>6401.1</v>
      </c>
      <c r="F134" s="66">
        <f t="shared" si="3"/>
        <v>65598.899999999994</v>
      </c>
    </row>
    <row r="135" spans="1:6" ht="31.5" x14ac:dyDescent="0.25">
      <c r="A135" s="29" t="s">
        <v>340</v>
      </c>
      <c r="B135" s="64" t="s">
        <v>150</v>
      </c>
      <c r="C135" s="31" t="s">
        <v>341</v>
      </c>
      <c r="D135" s="32">
        <v>72000</v>
      </c>
      <c r="E135" s="65">
        <v>6401.1</v>
      </c>
      <c r="F135" s="66">
        <f t="shared" si="3"/>
        <v>65598.899999999994</v>
      </c>
    </row>
    <row r="136" spans="1:6" ht="31.5" x14ac:dyDescent="0.25">
      <c r="A136" s="29" t="s">
        <v>342</v>
      </c>
      <c r="B136" s="64" t="s">
        <v>150</v>
      </c>
      <c r="C136" s="31" t="s">
        <v>343</v>
      </c>
      <c r="D136" s="32">
        <v>72000</v>
      </c>
      <c r="E136" s="65">
        <v>6401.1</v>
      </c>
      <c r="F136" s="66">
        <f t="shared" si="3"/>
        <v>65598.899999999994</v>
      </c>
    </row>
    <row r="137" spans="1:6" ht="31.5" x14ac:dyDescent="0.25">
      <c r="A137" s="29" t="s">
        <v>344</v>
      </c>
      <c r="B137" s="64" t="s">
        <v>150</v>
      </c>
      <c r="C137" s="31" t="s">
        <v>345</v>
      </c>
      <c r="D137" s="32">
        <v>20000</v>
      </c>
      <c r="E137" s="65" t="s">
        <v>44</v>
      </c>
      <c r="F137" s="66">
        <f t="shared" si="3"/>
        <v>20000</v>
      </c>
    </row>
    <row r="138" spans="1:6" ht="31.5" x14ac:dyDescent="0.25">
      <c r="A138" s="29" t="s">
        <v>346</v>
      </c>
      <c r="B138" s="64" t="s">
        <v>150</v>
      </c>
      <c r="C138" s="31" t="s">
        <v>347</v>
      </c>
      <c r="D138" s="32">
        <v>20000</v>
      </c>
      <c r="E138" s="65" t="s">
        <v>44</v>
      </c>
      <c r="F138" s="66">
        <f t="shared" si="3"/>
        <v>20000</v>
      </c>
    </row>
    <row r="139" spans="1:6" ht="63" x14ac:dyDescent="0.25">
      <c r="A139" s="29" t="s">
        <v>348</v>
      </c>
      <c r="B139" s="64" t="s">
        <v>150</v>
      </c>
      <c r="C139" s="31" t="s">
        <v>349</v>
      </c>
      <c r="D139" s="32">
        <v>20000</v>
      </c>
      <c r="E139" s="65" t="s">
        <v>44</v>
      </c>
      <c r="F139" s="66">
        <f t="shared" si="3"/>
        <v>20000</v>
      </c>
    </row>
    <row r="140" spans="1:6" ht="31.5" x14ac:dyDescent="0.25">
      <c r="A140" s="29" t="s">
        <v>159</v>
      </c>
      <c r="B140" s="64" t="s">
        <v>150</v>
      </c>
      <c r="C140" s="31" t="s">
        <v>350</v>
      </c>
      <c r="D140" s="32">
        <v>20000</v>
      </c>
      <c r="E140" s="65" t="s">
        <v>44</v>
      </c>
      <c r="F140" s="66">
        <f t="shared" si="3"/>
        <v>20000</v>
      </c>
    </row>
    <row r="141" spans="1:6" ht="47.25" x14ac:dyDescent="0.25">
      <c r="A141" s="29" t="s">
        <v>161</v>
      </c>
      <c r="B141" s="64" t="s">
        <v>150</v>
      </c>
      <c r="C141" s="31" t="s">
        <v>351</v>
      </c>
      <c r="D141" s="32">
        <v>20000</v>
      </c>
      <c r="E141" s="65" t="s">
        <v>44</v>
      </c>
      <c r="F141" s="66">
        <f t="shared" si="3"/>
        <v>20000</v>
      </c>
    </row>
    <row r="142" spans="1:6" ht="9" customHeight="1" x14ac:dyDescent="0.25">
      <c r="A142" s="68"/>
      <c r="B142" s="69"/>
      <c r="C142" s="70"/>
      <c r="D142" s="71"/>
      <c r="E142" s="69"/>
      <c r="F142" s="69"/>
    </row>
    <row r="143" spans="1:6" ht="13.5" customHeight="1" x14ac:dyDescent="0.25">
      <c r="A143" s="72" t="s">
        <v>352</v>
      </c>
      <c r="B143" s="73" t="s">
        <v>353</v>
      </c>
      <c r="C143" s="74" t="s">
        <v>151</v>
      </c>
      <c r="D143" s="75">
        <v>-700000</v>
      </c>
      <c r="E143" s="75">
        <v>210378.45</v>
      </c>
      <c r="F143" s="76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9.140625" customWidth="1"/>
    <col min="2" max="2" width="5.5703125" customWidth="1"/>
    <col min="3" max="3" width="26.5703125" customWidth="1"/>
    <col min="4" max="4" width="18.7109375" customWidth="1"/>
    <col min="5" max="5" width="15.42578125" customWidth="1"/>
    <col min="6" max="6" width="15.28515625" customWidth="1"/>
  </cols>
  <sheetData>
    <row r="1" spans="1:6" ht="11.1" customHeight="1" x14ac:dyDescent="0.2">
      <c r="A1" s="120" t="s">
        <v>355</v>
      </c>
      <c r="B1" s="120"/>
      <c r="C1" s="120"/>
      <c r="D1" s="120"/>
      <c r="E1" s="120"/>
      <c r="F1" s="120"/>
    </row>
    <row r="2" spans="1:6" ht="13.15" customHeight="1" x14ac:dyDescent="0.25">
      <c r="A2" s="96" t="s">
        <v>356</v>
      </c>
      <c r="B2" s="96"/>
      <c r="C2" s="96"/>
      <c r="D2" s="96"/>
      <c r="E2" s="96"/>
      <c r="F2" s="96"/>
    </row>
    <row r="3" spans="1:6" ht="9" customHeight="1" x14ac:dyDescent="0.2">
      <c r="A3" s="5"/>
      <c r="B3" s="22"/>
      <c r="C3" s="21"/>
      <c r="D3" s="9"/>
      <c r="E3" s="9"/>
      <c r="F3" s="21"/>
    </row>
    <row r="4" spans="1:6" ht="13.9" customHeight="1" x14ac:dyDescent="0.2">
      <c r="A4" s="107" t="s">
        <v>21</v>
      </c>
      <c r="B4" s="101" t="s">
        <v>22</v>
      </c>
      <c r="C4" s="113" t="s">
        <v>357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23">
        <v>1</v>
      </c>
      <c r="B11" s="24">
        <v>2</v>
      </c>
      <c r="C11" s="25">
        <v>3</v>
      </c>
      <c r="D11" s="26" t="s">
        <v>27</v>
      </c>
      <c r="E11" s="51" t="s">
        <v>28</v>
      </c>
      <c r="F11" s="28" t="s">
        <v>29</v>
      </c>
    </row>
    <row r="12" spans="1:6" ht="31.5" x14ac:dyDescent="0.25">
      <c r="A12" s="77" t="s">
        <v>358</v>
      </c>
      <c r="B12" s="78" t="s">
        <v>359</v>
      </c>
      <c r="C12" s="79" t="s">
        <v>151</v>
      </c>
      <c r="D12" s="80">
        <v>700000</v>
      </c>
      <c r="E12" s="80">
        <f>E18</f>
        <v>-210378.44999999995</v>
      </c>
      <c r="F12" s="81" t="s">
        <v>151</v>
      </c>
    </row>
    <row r="13" spans="1:6" ht="15.75" x14ac:dyDescent="0.25">
      <c r="A13" s="82" t="s">
        <v>33</v>
      </c>
      <c r="B13" s="83"/>
      <c r="C13" s="84"/>
      <c r="D13" s="85"/>
      <c r="E13" s="85"/>
      <c r="F13" s="86"/>
    </row>
    <row r="14" spans="1:6" ht="31.5" x14ac:dyDescent="0.25">
      <c r="A14" s="52" t="s">
        <v>360</v>
      </c>
      <c r="B14" s="87" t="s">
        <v>361</v>
      </c>
      <c r="C14" s="88" t="s">
        <v>151</v>
      </c>
      <c r="D14" s="55" t="s">
        <v>44</v>
      </c>
      <c r="E14" s="55" t="s">
        <v>44</v>
      </c>
      <c r="F14" s="57" t="s">
        <v>44</v>
      </c>
    </row>
    <row r="15" spans="1:6" ht="15.75" x14ac:dyDescent="0.25">
      <c r="A15" s="82" t="s">
        <v>362</v>
      </c>
      <c r="B15" s="83"/>
      <c r="C15" s="84"/>
      <c r="D15" s="85"/>
      <c r="E15" s="85"/>
      <c r="F15" s="86"/>
    </row>
    <row r="16" spans="1:6" ht="31.5" x14ac:dyDescent="0.25">
      <c r="A16" s="52" t="s">
        <v>363</v>
      </c>
      <c r="B16" s="87" t="s">
        <v>364</v>
      </c>
      <c r="C16" s="88" t="s">
        <v>151</v>
      </c>
      <c r="D16" s="55" t="s">
        <v>44</v>
      </c>
      <c r="E16" s="55" t="s">
        <v>44</v>
      </c>
      <c r="F16" s="57" t="s">
        <v>44</v>
      </c>
    </row>
    <row r="17" spans="1:6" ht="15.75" x14ac:dyDescent="0.25">
      <c r="A17" s="82" t="s">
        <v>362</v>
      </c>
      <c r="B17" s="83"/>
      <c r="C17" s="84"/>
      <c r="D17" s="85"/>
      <c r="E17" s="85"/>
      <c r="F17" s="86"/>
    </row>
    <row r="18" spans="1:6" ht="15.75" x14ac:dyDescent="0.25">
      <c r="A18" s="77" t="s">
        <v>365</v>
      </c>
      <c r="B18" s="78" t="s">
        <v>366</v>
      </c>
      <c r="C18" s="79" t="s">
        <v>367</v>
      </c>
      <c r="D18" s="80">
        <v>700000</v>
      </c>
      <c r="E18" s="80">
        <f>E19</f>
        <v>-210378.44999999995</v>
      </c>
      <c r="F18" s="81">
        <v>2324646.29</v>
      </c>
    </row>
    <row r="19" spans="1:6" ht="31.5" x14ac:dyDescent="0.25">
      <c r="A19" s="77" t="s">
        <v>368</v>
      </c>
      <c r="B19" s="78" t="s">
        <v>366</v>
      </c>
      <c r="C19" s="79" t="s">
        <v>369</v>
      </c>
      <c r="D19" s="80">
        <v>700000</v>
      </c>
      <c r="E19" s="80">
        <f>E20+E22</f>
        <v>-210378.44999999995</v>
      </c>
      <c r="F19" s="81">
        <v>2324646.29</v>
      </c>
    </row>
    <row r="20" spans="1:6" ht="15.75" x14ac:dyDescent="0.25">
      <c r="A20" s="77" t="s">
        <v>370</v>
      </c>
      <c r="B20" s="78" t="s">
        <v>371</v>
      </c>
      <c r="C20" s="79" t="s">
        <v>372</v>
      </c>
      <c r="D20" s="80">
        <v>-14991600</v>
      </c>
      <c r="E20" s="80">
        <f>E21</f>
        <v>-2001566.49</v>
      </c>
      <c r="F20" s="81" t="s">
        <v>354</v>
      </c>
    </row>
    <row r="21" spans="1:6" ht="31.5" x14ac:dyDescent="0.25">
      <c r="A21" s="29" t="s">
        <v>373</v>
      </c>
      <c r="B21" s="30" t="s">
        <v>371</v>
      </c>
      <c r="C21" s="89" t="s">
        <v>374</v>
      </c>
      <c r="D21" s="32">
        <v>-14991600</v>
      </c>
      <c r="E21" s="32">
        <f>-1806578.81-194987.68</f>
        <v>-2001566.49</v>
      </c>
      <c r="F21" s="66" t="s">
        <v>354</v>
      </c>
    </row>
    <row r="22" spans="1:6" ht="15.75" x14ac:dyDescent="0.25">
      <c r="A22" s="77" t="s">
        <v>375</v>
      </c>
      <c r="B22" s="78" t="s">
        <v>376</v>
      </c>
      <c r="C22" s="79" t="s">
        <v>377</v>
      </c>
      <c r="D22" s="80">
        <v>15691600</v>
      </c>
      <c r="E22" s="80">
        <f>E23</f>
        <v>1791188.04</v>
      </c>
      <c r="F22" s="81" t="s">
        <v>354</v>
      </c>
    </row>
    <row r="23" spans="1:6" ht="31.5" x14ac:dyDescent="0.25">
      <c r="A23" s="29" t="s">
        <v>378</v>
      </c>
      <c r="B23" s="30" t="s">
        <v>376</v>
      </c>
      <c r="C23" s="89" t="s">
        <v>379</v>
      </c>
      <c r="D23" s="32">
        <v>15691600</v>
      </c>
      <c r="E23" s="32">
        <f>1748108.33+43079.71</f>
        <v>1791188.04</v>
      </c>
      <c r="F23" s="66" t="s">
        <v>354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5" spans="1:6" ht="12.75" customHeight="1" x14ac:dyDescent="0.25">
      <c r="A25" s="95"/>
      <c r="B25" s="95"/>
      <c r="C25" s="95"/>
      <c r="D25" s="95"/>
      <c r="E25" s="95"/>
      <c r="F25" s="95"/>
    </row>
    <row r="26" spans="1:6" ht="12.75" customHeight="1" x14ac:dyDescent="0.25">
      <c r="A26" s="95"/>
      <c r="B26" s="95"/>
      <c r="C26" s="95"/>
      <c r="D26" s="95"/>
      <c r="E26" s="95"/>
      <c r="F26" s="95"/>
    </row>
    <row r="27" spans="1:6" ht="12.75" customHeight="1" x14ac:dyDescent="0.25">
      <c r="A27" s="95"/>
      <c r="B27" s="95"/>
      <c r="C27" s="95"/>
      <c r="D27" s="95"/>
      <c r="E27" s="95"/>
      <c r="F27" s="95"/>
    </row>
    <row r="28" spans="1:6" ht="12.75" customHeight="1" x14ac:dyDescent="0.25">
      <c r="A28" s="95"/>
      <c r="B28" s="95"/>
      <c r="C28" s="95"/>
      <c r="D28" s="95"/>
      <c r="E28" s="95"/>
      <c r="F28" s="95"/>
    </row>
    <row r="29" spans="1:6" ht="12.75" customHeight="1" x14ac:dyDescent="0.25">
      <c r="A29" s="95"/>
      <c r="B29" s="95"/>
      <c r="C29" s="95"/>
      <c r="D29" s="95"/>
      <c r="E29" s="95"/>
      <c r="F29" s="95"/>
    </row>
    <row r="30" spans="1:6" ht="12.75" customHeight="1" x14ac:dyDescent="0.25">
      <c r="A30" s="95"/>
      <c r="B30" s="95"/>
      <c r="C30" s="95"/>
      <c r="D30" s="95"/>
      <c r="E30" s="95"/>
      <c r="F30" s="95"/>
    </row>
    <row r="31" spans="1:6" ht="12.75" customHeight="1" x14ac:dyDescent="0.25">
      <c r="A31" s="95"/>
      <c r="B31" s="95"/>
      <c r="C31" s="95"/>
      <c r="D31" s="95"/>
      <c r="E31" s="95"/>
      <c r="F31" s="95"/>
    </row>
    <row r="32" spans="1:6" ht="12.75" customHeight="1" x14ac:dyDescent="0.25">
      <c r="A32" s="95"/>
      <c r="B32" s="95"/>
      <c r="C32" s="95"/>
      <c r="D32" s="95"/>
      <c r="E32" s="95"/>
      <c r="F32" s="95"/>
    </row>
    <row r="33" spans="1:6" ht="12.75" customHeight="1" x14ac:dyDescent="0.25">
      <c r="A33" s="95"/>
      <c r="B33" s="95"/>
      <c r="C33" s="95"/>
      <c r="D33" s="95"/>
      <c r="E33" s="95"/>
      <c r="F33" s="95"/>
    </row>
    <row r="34" spans="1:6" ht="12.75" customHeight="1" x14ac:dyDescent="0.25">
      <c r="A34" s="95"/>
      <c r="B34" s="95"/>
      <c r="C34" s="95"/>
      <c r="D34" s="95"/>
      <c r="E34" s="95"/>
      <c r="F34" s="95"/>
    </row>
    <row r="35" spans="1:6" ht="12.75" customHeight="1" x14ac:dyDescent="0.25">
      <c r="A35" s="95"/>
      <c r="B35" s="95"/>
      <c r="C35" s="95"/>
      <c r="D35" s="95"/>
      <c r="E35" s="95"/>
      <c r="F35" s="95"/>
    </row>
    <row r="36" spans="1:6" ht="12.75" customHeight="1" x14ac:dyDescent="0.25">
      <c r="A36" s="95" t="s">
        <v>398</v>
      </c>
      <c r="B36" s="95"/>
      <c r="C36" s="95"/>
      <c r="D36" s="95"/>
      <c r="E36" s="95"/>
      <c r="F36" s="95"/>
    </row>
    <row r="37" spans="1:6" ht="12.75" customHeight="1" x14ac:dyDescent="0.25">
      <c r="A37" s="95"/>
      <c r="B37" s="95"/>
      <c r="C37" s="95"/>
      <c r="D37" s="95"/>
      <c r="E37" s="95"/>
      <c r="F37" s="95"/>
    </row>
    <row r="38" spans="1:6" ht="12.75" customHeight="1" x14ac:dyDescent="0.25">
      <c r="A38" s="95"/>
      <c r="B38" s="95"/>
      <c r="C38" s="95"/>
      <c r="D38" s="95"/>
      <c r="E38" s="95"/>
      <c r="F3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380</v>
      </c>
      <c r="B1" t="s">
        <v>381</v>
      </c>
    </row>
    <row r="2" spans="1:2" x14ac:dyDescent="0.2">
      <c r="A2" t="s">
        <v>382</v>
      </c>
      <c r="B2" t="s">
        <v>383</v>
      </c>
    </row>
    <row r="3" spans="1:2" x14ac:dyDescent="0.2">
      <c r="A3" t="s">
        <v>384</v>
      </c>
      <c r="B3" t="s">
        <v>5</v>
      </c>
    </row>
    <row r="4" spans="1:2" x14ac:dyDescent="0.2">
      <c r="A4" t="s">
        <v>385</v>
      </c>
      <c r="B4" t="s">
        <v>386</v>
      </c>
    </row>
    <row r="5" spans="1:2" x14ac:dyDescent="0.2">
      <c r="A5" t="s">
        <v>387</v>
      </c>
      <c r="B5" t="s">
        <v>388</v>
      </c>
    </row>
    <row r="6" spans="1:2" x14ac:dyDescent="0.2">
      <c r="A6" t="s">
        <v>389</v>
      </c>
      <c r="B6" t="s">
        <v>381</v>
      </c>
    </row>
    <row r="7" spans="1:2" x14ac:dyDescent="0.2">
      <c r="A7" t="s">
        <v>390</v>
      </c>
      <c r="B7" t="s">
        <v>391</v>
      </c>
    </row>
    <row r="8" spans="1:2" x14ac:dyDescent="0.2">
      <c r="A8" t="s">
        <v>392</v>
      </c>
      <c r="B8" t="s">
        <v>391</v>
      </c>
    </row>
    <row r="9" spans="1:2" x14ac:dyDescent="0.2">
      <c r="A9" t="s">
        <v>393</v>
      </c>
      <c r="B9" t="s">
        <v>394</v>
      </c>
    </row>
    <row r="10" spans="1:2" x14ac:dyDescent="0.2">
      <c r="A10" t="s">
        <v>395</v>
      </c>
      <c r="B10" t="s">
        <v>18</v>
      </c>
    </row>
    <row r="11" spans="1:2" x14ac:dyDescent="0.2">
      <c r="A11" t="s">
        <v>396</v>
      </c>
      <c r="B11" t="s">
        <v>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dc:description>POI HSSF rep:2.54.0.126</dc:description>
  <cp:lastModifiedBy>Natalya</cp:lastModifiedBy>
  <cp:lastPrinted>2022-03-01T11:17:12Z</cp:lastPrinted>
  <dcterms:created xsi:type="dcterms:W3CDTF">2022-03-01T07:33:38Z</dcterms:created>
  <dcterms:modified xsi:type="dcterms:W3CDTF">2022-03-01T12:24:50Z</dcterms:modified>
</cp:coreProperties>
</file>