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отчет на 01.06.2021\"/>
    </mc:Choice>
  </mc:AlternateContent>
  <xr:revisionPtr revIDLastSave="0" documentId="13_ncr:1_{113F8642-93CB-406D-A34B-7B10D2328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 s="1"/>
  <c r="E20" i="3" s="1"/>
  <c r="E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<sst xmlns="http://schemas.openxmlformats.org/spreadsheetml/2006/main" count="1785" uniqueCount="422">
  <si>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</si>
  <si>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</si>
  <si>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</si>
  <si>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</si>
  <si>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</si>
  <si>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</si>
  <si>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</si>
  <si>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</si>
  <si>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</si>
  <si>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</si>
  <si>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</si>
  <si>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</si>
  <si>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</si>
  <si>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</si>
  <si>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</si>
  <si>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</si>
  <si>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</si>
  <si>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</si>
  <si>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</si>
  <si>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</si>
  <si>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</si>
  <si>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</si>
  <si>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</si>
  <si>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</si>
  <si>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</si>
  <si>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</si>
  <si>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</si>
  <si>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</si>
  <si>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</si>
  <si>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</si>
  <si>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</si>
  <si>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</si>
  <si>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</si>
  <si>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</si>
  <si>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</si>
  <si>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</si>
  <si>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</si>
  <si>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</si>
  <si>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</si>
  <si>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</si>
  <si>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</si>
  <si>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</si>
  <si>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</si>
  <si>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</si>
  <si>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</si>
  <si>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</si>
  <si>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</si>
  <si>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</si>
  <si>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</si>
  <si>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</si>
  <si>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</si>
  <si>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</si>
  <si>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</si>
  <si>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</si>
  <si>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</si>
  <si>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</si>
  <si>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</si>
  <si>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</si>
  <si>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</si>
  <si>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</si>
  <si>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</si>
  <si>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</si>
  <si>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</si>
  <si>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</si>
  <si>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</si>
  <si>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</si>
  <si>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</si>
  <si>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</si>
  <si>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</si>
  <si>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</si>
  <si>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</si>
  <si>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</si>
  <si>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</si>
  <si>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</si>
  <si>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</si>
  <si>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</si>
  <si>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</si>
  <si>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</si>
  <si>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</si>
  <si>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</si>
  <si>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</si>
  <si>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</si>
  <si>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</si>
  <si>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</si>
  <si>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</si>
  <si>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</si>
  <si>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</si>
  <si>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</si>
  <si>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</si>
  <si>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</si>
  <si>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</si>
  <si>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</si>
  <si>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</si>
  <si>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</si>
  <si>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</si>
  <si>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</si>
  <si>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</si>
  <si>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</si>
  <si>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</si>
  <si>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</si>
  <si>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</si>
  <si>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</si>
  <si>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</si>
  <si>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</si>
  <si>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</si>
  <si>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</si>
  <si>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</si>
  <si>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</si>
  <si>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</si>
  <si>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</si>
  <si>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</si>
  <si>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</si>
  <si>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</si>
  <si>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</si>
  <si>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</si>
  <si>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</si>
  <si>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</si>
  <si>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</si>
  <si>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</si>
  <si>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</si>
  <si>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</si>
  <si>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</si>
  <si>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</si>
  <si>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</si>
  <si>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</si>
  <si>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</si>
  <si>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</si>
  <si>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</si>
  <si>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</si>
  <si>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</si>
  <si>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</si>
  <si>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</si>
  <si>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</si>
  <si>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</si>
  <si>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</si>
  <si>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</si>
  <si>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</si>
  <si>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</si>
  <si>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</si>
  <si>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</si>
  <si>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</si>
  <si>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</si>
  <si>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</si>
  <si>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</si>
  <si>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</si>
  <si>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</si>
  <si>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</si>
  <si>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</si>
  <si>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</si>
  <si>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</si>
  <si>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</si>
  <si>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</si>
  <si>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</si>
  <si>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</si>
  <si>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</si>
  <si>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</si>
  <si>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</si>
  <si>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</si>
  <si>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</si>
  <si>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</si>
  <si>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</si>
  <si>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</si>
  <si>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</si>
  <si>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</si>
  <si>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</si>
  <si>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</si>
  <si>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</si>
  <si>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</si>
  <si>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</si>
  <si>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</si>
  <si>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</si>
  <si>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</si>
  <si>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</si>
  <si>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</si>
  <si>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</si>
  <si>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</si>
  <si>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</si>
  <si>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</si>
  <si>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</si>
  <si>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</si>
  <si>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</si>
  <si>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</si>
  <si>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</si>
  <si>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</si>
  <si>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</si>
  <si>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</si>
  <si>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</si>
  <si>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</si>
  <si>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</si>
  <si>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</si>
  <si>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</si>
  <si>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</si>
  <si>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</si>
  <si>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</si>
  <si>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</si>
  <si>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</si>
  <si>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</si>
  <si>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</si>
  <si>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</si>
  <si>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</si>
  <si>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</si>
  <si>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</si>
  <si>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</si>
  <si>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</si>
  <si>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</si>
  <si>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</si>
  <si>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</si>
  <si>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</si>
  <si>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</si>
  <si>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</si>
  <si>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</si>
  <si>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</si>
  <si>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</si>
  <si>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</si>
  <si>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</si>
  <si>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</si>
  <si>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</si>
  <si>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</si>
  <si>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</si>
  <si>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</si>
  <si>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</si>
  <si>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</si>
  <si>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</si>
  <si>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</si>
  <si>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</si>
  <si>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</si>
  <si>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</si>
  <si>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</si>
  <si>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</si>
  <si>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</si>
  <si>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</si>
  <si>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</si>
  <si>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</si>
  <si>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</si>
  <si>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</si>
  <si>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</si>
  <si>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</si>
  <si>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</si>
  <si>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</si>
  <si>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</si>
  <si>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</si>
  <si>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</si>
  <si>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</si>
  <si>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</si>
  <si>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</si>
  <si>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</si>
  <si>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</si>
  <si>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</si>
  <si>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</si>
  <si>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</si>
  <si>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</si>
  <si>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</si>
  <si>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</si>
  <si>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</si>
  <si>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</si>
  <si>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</si>
  <si>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</si>
  <si>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</si>
  <si>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</si>
  <si>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</si>
  <si>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</si>
  <si>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</si>
  <si>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</si>
  <si>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</si>
  <si>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</si>
  <si>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</si>
  <si>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</si>
  <si>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</si>
  <si>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</si>
  <si>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</si>
  <si>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</si>
  <si>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</si>
  <si>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</si>
  <si>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</si>
  <si>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</si>
  <si>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</si>
  <si>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</si>
  <si>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</si>
  <si>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</si>
  <si>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</si>
  <si>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</si>
  <si>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</si>
  <si>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</si>
  <si>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</si>
  <si>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</si>
  <si>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</si>
  <si>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</si>
  <si>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</si>
  <si>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</si>
  <si>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</si>
  <si>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</si>
  <si>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</si>
  <si>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</si>
  <si>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</si>
  <si>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</si>
  <si>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</si>
  <si>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</si>
  <si>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</si>
  <si>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</si>
  <si>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</si>
  <si>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</si>
  <si>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</si>
  <si>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</si>
  <si>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</si>
  <si>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</si>
  <si>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</si>
  <si>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</si>
  <si>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</si>
  <si>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</si>
  <si>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</si>
  <si>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</si>
  <si>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</si>
  <si>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</si>
  <si>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</si>
  <si>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</si>
  <si>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</si>
  <si>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</si>
  <si>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</si>
  <si>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</si>
  <si>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</si>
  <si>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</si>
  <si>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</si>
  <si>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</si>
  <si>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</si>
  <si>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</si>
  <si>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</si>
  <si>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</si>
  <si>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</si>
  <si>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</si>
  <si>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</si>
  <si>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</si>
  <si>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</si>
  <si>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</si>
  <si>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</si>
  <si>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</si>
  <si>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</si>
  <si>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</si>
  <si>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</si>
  <si>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</si>
  <si>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</si>
  <si>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</si>
  <si>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</si>
  <si>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</si>
  <si>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</si>
  <si>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</si>
  <si>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</si>
  <si>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</si>
  <si>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</si>
  <si>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</si>
  <si>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</si>
  <si>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</si>
  <si>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</si>
  <si>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</si>
  <si>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</si>
  <si>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</si>
  <si>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</si>
  <si>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</si>
  <si>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</si>
  <si>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</si>
  <si>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</si>
  <si>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</si>
  <si>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</si>
  <si>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</si>
  <si>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</si>
  <si>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</si>
  <si>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</si>
  <si>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</si>
  <si>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</si>
  <si>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</si>
  <si>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</si>
  <si>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</si>
  <si>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</si>
  <si>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</si>
  <si>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</si>
  <si>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</si>
  <si>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</si>
  <si>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</si>
  <si>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</si>
  <si>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</si>
  <si>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</si>
  <si>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</si>
  <si>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</si>
  <si>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</si>
  <si>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</si>
  <si>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</si>
  <si>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</si>
  <si>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</si>
  <si>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</si>
  <si>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</si>
  <si>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</si>
  <si>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</si>
  <si>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</si>
  <si>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</si>
  <si>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</si>
  <si>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</si>
  <si>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</si>
  <si>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</si>
  <si>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</si>
  <si>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</si>
  <si>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</si>
  <si>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</si>
  <si>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</si>
  <si>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</si>
  <si>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</si>
  <si>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</si>
  <si>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</si>
  <si>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</si>
  <si>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</si>
  <si>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</si>
  <si>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</si>
  <si>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</si>
  <si>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</si>
  <si>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</si>
  <si>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</si>
  <si>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</si>
  <si>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</si>
  <si>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</si>
  <si>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</si>
  <si>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</si>
  <si>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</si>
  <si>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июня 2021 года</t>
  </si>
  <si>
    <t>02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</si>
</sst>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6" fillId="0" borderId="0" xfId="0" applyFont="1"/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3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57E094B1-E297-4871-822A-A5D66A35C034}"/>
            </a:ext>
          </a:extLst>
        </xdr:cNvPr>
        <xdr:cNvGrpSpPr>
          <a:grpSpLocks/>
        </xdr:cNvGrpSpPr>
      </xdr:nvGrpSpPr>
      <xdr:grpSpPr bwMode="auto">
        <a:xfrm>
          <a:off x="0" y="6076950"/>
          <a:ext cx="5353050" cy="3714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0A166C16-7314-490D-B7B3-C888226D96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345A00F4-B993-4184-B386-D7AA077F70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0A9D0BB6-162F-43B4-A69F-9FB78924F8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C82EDD13-F0BC-4DAA-92C9-88FDF43AEA62}"/>
              </a:ext>
            </a:extLst>
          </xdr:cNvPr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47383258-5945-4217-883E-A2BA8D6F7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Н.П. Горностаев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A90DD119-3568-439D-87F1-D81B4F551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D56AC214-D234-466D-8364-095ABB00672D}"/>
              </a:ext>
            </a:extLst>
          </xdr:cNvPr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833CEAE1-7093-4C3F-8834-22BEA38D4353}"/>
            </a:ext>
          </a:extLst>
        </xdr:cNvPr>
        <xdr:cNvGrpSpPr>
          <a:grpSpLocks/>
        </xdr:cNvGrpSpPr>
      </xdr:nvGrpSpPr>
      <xdr:grpSpPr bwMode="auto">
        <a:xfrm>
          <a:off x="0" y="663892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015824AC-1150-4892-A577-14EC05880B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95FB922F-4D48-4CAC-A298-3D6E918DFE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C1BFBB4F-2BE4-4157-8AAC-8DBCDF6963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9A5FAA33-DC9E-4179-850B-64035D07F2FC}"/>
              </a:ext>
            </a:extLst>
          </xdr:cNvPr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79AAC9A9-5077-46E9-9A11-5C68C47F5F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35D10F7C-4471-40DB-B1E2-C0A07ED145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4A2AD3A9-F836-479B-A8A6-95B5D730C5B6}"/>
              </a:ext>
            </a:extLst>
          </xdr:cNvPr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1895475</xdr:colOff>
      <xdr:row>37</xdr:row>
      <xdr:rowOff>19050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47C0C6A0-2E03-4831-BD10-83B03E9D3173}"/>
            </a:ext>
          </a:extLst>
        </xdr:cNvPr>
        <xdr:cNvGrpSpPr>
          <a:grpSpLocks/>
        </xdr:cNvGrpSpPr>
      </xdr:nvGrpSpPr>
      <xdr:grpSpPr bwMode="auto">
        <a:xfrm>
          <a:off x="0" y="7277100"/>
          <a:ext cx="5086350" cy="381000"/>
          <a:chOff x="0" y="-20"/>
          <a:chExt cx="972" cy="206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24907F42-ED9F-4C1A-BE7D-E47DBA69D5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-20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322986E7-9727-4844-B5CA-70570C12F2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6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E83DC668-5355-48EB-AC32-C82847EB03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F38A46B8-D8C1-4D3A-ADBC-AA56F5338772}"/>
              </a:ext>
            </a:extLst>
          </xdr:cNvPr>
          <xdr:cNvSpPr>
            <a:spLocks noChangeShapeType="1"/>
          </xdr:cNvSpPr>
        </xdr:nvSpPr>
        <xdr:spPr bwMode="auto">
          <a:xfrm>
            <a:off x="404" y="93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50C8BD3E-650C-4718-9871-A22203EDBE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1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5718CB62-C47F-4B35-9F7E-31755A9F6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93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5C2F5673-3DD3-488C-BA99-FA95E8A6B2B9}"/>
              </a:ext>
            </a:extLst>
          </xdr:cNvPr>
          <xdr:cNvSpPr>
            <a:spLocks noChangeShapeType="1"/>
          </xdr:cNvSpPr>
        </xdr:nvSpPr>
        <xdr:spPr bwMode="auto">
          <a:xfrm>
            <a:off x="624" y="93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tabSelected="1" topLeftCell="A3" workbookViewId="0">
      <selection activeCell="H11" sqref="H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5"/>
      <c r="B1" s="65"/>
      <c r="C1" s="65"/>
      <c r="D1" s="65"/>
      <c r="E1" s="2"/>
      <c r="F1" s="2"/>
    </row>
    <row r="2" spans="1:6" ht="16.899999999999999" customHeight="1" x14ac:dyDescent="0.25">
      <c r="A2" s="65" t="s">
        <v>0</v>
      </c>
      <c r="B2" s="65"/>
      <c r="C2" s="65"/>
      <c r="D2" s="6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6" t="s">
        <v>420</v>
      </c>
      <c r="B4" s="66"/>
      <c r="C4" s="66"/>
      <c r="D4" s="6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67" t="s">
        <v>14</v>
      </c>
      <c r="C6" s="68"/>
      <c r="D6" s="68"/>
      <c r="E6" s="3" t="s">
        <v>8</v>
      </c>
      <c r="F6" s="10" t="s">
        <v>18</v>
      </c>
    </row>
    <row r="7" spans="1:6" x14ac:dyDescent="0.2">
      <c r="A7" s="11" t="s">
        <v>9</v>
      </c>
      <c r="B7" s="69" t="s">
        <v>15</v>
      </c>
      <c r="C7" s="69"/>
      <c r="D7" s="69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5" t="s">
        <v>20</v>
      </c>
      <c r="B10" s="65"/>
      <c r="C10" s="65"/>
      <c r="D10" s="65"/>
      <c r="E10" s="1"/>
      <c r="F10" s="17"/>
    </row>
    <row r="11" spans="1:6" ht="4.1500000000000004" customHeight="1" x14ac:dyDescent="0.2">
      <c r="A11" s="59" t="s">
        <v>21</v>
      </c>
      <c r="B11" s="53" t="s">
        <v>22</v>
      </c>
      <c r="C11" s="53" t="s">
        <v>23</v>
      </c>
      <c r="D11" s="56" t="s">
        <v>24</v>
      </c>
      <c r="E11" s="56" t="s">
        <v>25</v>
      </c>
      <c r="F11" s="62" t="s">
        <v>26</v>
      </c>
    </row>
    <row r="12" spans="1:6" ht="3.6" customHeight="1" x14ac:dyDescent="0.2">
      <c r="A12" s="60"/>
      <c r="B12" s="54"/>
      <c r="C12" s="54"/>
      <c r="D12" s="57"/>
      <c r="E12" s="57"/>
      <c r="F12" s="63"/>
    </row>
    <row r="13" spans="1:6" ht="3" customHeight="1" x14ac:dyDescent="0.2">
      <c r="A13" s="60"/>
      <c r="B13" s="54"/>
      <c r="C13" s="54"/>
      <c r="D13" s="57"/>
      <c r="E13" s="57"/>
      <c r="F13" s="63"/>
    </row>
    <row r="14" spans="1:6" ht="3" customHeight="1" x14ac:dyDescent="0.2">
      <c r="A14" s="60"/>
      <c r="B14" s="54"/>
      <c r="C14" s="54"/>
      <c r="D14" s="57"/>
      <c r="E14" s="57"/>
      <c r="F14" s="63"/>
    </row>
    <row r="15" spans="1:6" ht="3" customHeight="1" x14ac:dyDescent="0.2">
      <c r="A15" s="60"/>
      <c r="B15" s="54"/>
      <c r="C15" s="54"/>
      <c r="D15" s="57"/>
      <c r="E15" s="57"/>
      <c r="F15" s="63"/>
    </row>
    <row r="16" spans="1:6" ht="3" customHeight="1" x14ac:dyDescent="0.2">
      <c r="A16" s="60"/>
      <c r="B16" s="54"/>
      <c r="C16" s="54"/>
      <c r="D16" s="57"/>
      <c r="E16" s="57"/>
      <c r="F16" s="63"/>
    </row>
    <row r="17" spans="1:6" ht="23.45" customHeight="1" x14ac:dyDescent="0.2">
      <c r="A17" s="61"/>
      <c r="B17" s="55"/>
      <c r="C17" s="55"/>
      <c r="D17" s="58"/>
      <c r="E17" s="58"/>
      <c r="F17" s="6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111" t="s">
        <v>32</v>
      </c>
      <c r="D19" s="97">
        <v>15011100</v>
      </c>
      <c r="E19" s="119">
        <v>4297573.2699999996</v>
      </c>
      <c r="F19" s="97">
        <f>IF(OR(D19="-",IF(E19="-",0,E19)&gt;=IF(D19="-",0,D19)),"-",IF(D19="-",0,D19)-IF(E19="-",0,E19))</f>
        <v>10713526.73</v>
      </c>
    </row>
    <row r="20" spans="1:6" x14ac:dyDescent="0.2">
      <c r="A20" s="26" t="s">
        <v>33</v>
      </c>
      <c r="B20" s="27"/>
      <c r="C20" s="120"/>
      <c r="D20" s="121"/>
      <c r="E20" s="121"/>
      <c r="F20" s="122"/>
    </row>
    <row r="21" spans="1:6" x14ac:dyDescent="0.2">
      <c r="A21" s="28" t="s">
        <v>34</v>
      </c>
      <c r="B21" s="29" t="s">
        <v>31</v>
      </c>
      <c r="C21" s="123" t="s">
        <v>35</v>
      </c>
      <c r="D21" s="124">
        <v>7304500</v>
      </c>
      <c r="E21" s="124">
        <v>1468599.98</v>
      </c>
      <c r="F21" s="125">
        <f t="shared" ref="F21:F52" si="0">IF(OR(D21="-",IF(E21="-",0,E21)&gt;=IF(D21="-",0,D21)),"-",IF(D21="-",0,D21)-IF(E21="-",0,E21))</f>
        <v>5835900.0199999996</v>
      </c>
    </row>
    <row r="22" spans="1:6" x14ac:dyDescent="0.2">
      <c r="A22" s="28" t="s">
        <v>36</v>
      </c>
      <c r="B22" s="29" t="s">
        <v>31</v>
      </c>
      <c r="C22" s="123" t="s">
        <v>37</v>
      </c>
      <c r="D22" s="124">
        <v>999400</v>
      </c>
      <c r="E22" s="124">
        <v>381874.03</v>
      </c>
      <c r="F22" s="125">
        <f t="shared" si="0"/>
        <v>617525.97</v>
      </c>
    </row>
    <row r="23" spans="1:6" x14ac:dyDescent="0.2">
      <c r="A23" s="28" t="s">
        <v>38</v>
      </c>
      <c r="B23" s="29" t="s">
        <v>31</v>
      </c>
      <c r="C23" s="123" t="s">
        <v>39</v>
      </c>
      <c r="D23" s="124">
        <v>999400</v>
      </c>
      <c r="E23" s="124">
        <v>381874.03</v>
      </c>
      <c r="F23" s="125">
        <f t="shared" si="0"/>
        <v>617525.97</v>
      </c>
    </row>
    <row r="24" spans="1:6" ht="73.7" customHeight="1" x14ac:dyDescent="0.2">
      <c r="A24" s="30" t="s">
        <v>40</v>
      </c>
      <c r="B24" s="29" t="s">
        <v>31</v>
      </c>
      <c r="C24" s="123" t="s">
        <v>41</v>
      </c>
      <c r="D24" s="124">
        <v>999400</v>
      </c>
      <c r="E24" s="124">
        <v>390191.96</v>
      </c>
      <c r="F24" s="125">
        <f t="shared" si="0"/>
        <v>609208.04</v>
      </c>
    </row>
    <row r="25" spans="1:6" ht="110.65" customHeight="1" x14ac:dyDescent="0.2">
      <c r="A25" s="30" t="s">
        <v>42</v>
      </c>
      <c r="B25" s="29" t="s">
        <v>31</v>
      </c>
      <c r="C25" s="123" t="s">
        <v>43</v>
      </c>
      <c r="D25" s="124" t="s">
        <v>44</v>
      </c>
      <c r="E25" s="124">
        <v>389445</v>
      </c>
      <c r="F25" s="125" t="str">
        <f t="shared" si="0"/>
        <v>-</v>
      </c>
    </row>
    <row r="26" spans="1:6" ht="86.1" customHeight="1" x14ac:dyDescent="0.2">
      <c r="A26" s="30" t="s">
        <v>45</v>
      </c>
      <c r="B26" s="29" t="s">
        <v>31</v>
      </c>
      <c r="C26" s="123" t="s">
        <v>46</v>
      </c>
      <c r="D26" s="124" t="s">
        <v>44</v>
      </c>
      <c r="E26" s="124">
        <v>235.77</v>
      </c>
      <c r="F26" s="125" t="str">
        <f t="shared" si="0"/>
        <v>-</v>
      </c>
    </row>
    <row r="27" spans="1:6" ht="110.65" customHeight="1" x14ac:dyDescent="0.2">
      <c r="A27" s="30" t="s">
        <v>47</v>
      </c>
      <c r="B27" s="29" t="s">
        <v>31</v>
      </c>
      <c r="C27" s="123" t="s">
        <v>48</v>
      </c>
      <c r="D27" s="124" t="s">
        <v>44</v>
      </c>
      <c r="E27" s="124">
        <v>511.19</v>
      </c>
      <c r="F27" s="125" t="str">
        <f t="shared" si="0"/>
        <v>-</v>
      </c>
    </row>
    <row r="28" spans="1:6" ht="98.25" customHeight="1" x14ac:dyDescent="0.2">
      <c r="A28" s="30" t="s">
        <v>49</v>
      </c>
      <c r="B28" s="29" t="s">
        <v>31</v>
      </c>
      <c r="C28" s="123" t="s">
        <v>50</v>
      </c>
      <c r="D28" s="124" t="s">
        <v>44</v>
      </c>
      <c r="E28" s="124">
        <v>1792.01</v>
      </c>
      <c r="F28" s="125" t="str">
        <f t="shared" si="0"/>
        <v>-</v>
      </c>
    </row>
    <row r="29" spans="1:6" ht="135.75" customHeight="1" x14ac:dyDescent="0.2">
      <c r="A29" s="30" t="s">
        <v>51</v>
      </c>
      <c r="B29" s="29" t="s">
        <v>31</v>
      </c>
      <c r="C29" s="123" t="s">
        <v>52</v>
      </c>
      <c r="D29" s="124" t="s">
        <v>44</v>
      </c>
      <c r="E29" s="124">
        <v>1769.76</v>
      </c>
      <c r="F29" s="125" t="str">
        <f t="shared" si="0"/>
        <v>-</v>
      </c>
    </row>
    <row r="30" spans="1:6" ht="99.75" customHeight="1" x14ac:dyDescent="0.2">
      <c r="A30" s="30" t="s">
        <v>53</v>
      </c>
      <c r="B30" s="29" t="s">
        <v>31</v>
      </c>
      <c r="C30" s="123" t="s">
        <v>54</v>
      </c>
      <c r="D30" s="124" t="s">
        <v>44</v>
      </c>
      <c r="E30" s="124">
        <v>0.65</v>
      </c>
      <c r="F30" s="125" t="str">
        <f t="shared" si="0"/>
        <v>-</v>
      </c>
    </row>
    <row r="31" spans="1:6" ht="122.25" customHeight="1" x14ac:dyDescent="0.2">
      <c r="A31" s="30" t="s">
        <v>55</v>
      </c>
      <c r="B31" s="29" t="s">
        <v>31</v>
      </c>
      <c r="C31" s="123" t="s">
        <v>56</v>
      </c>
      <c r="D31" s="124" t="s">
        <v>44</v>
      </c>
      <c r="E31" s="124">
        <v>21.6</v>
      </c>
      <c r="F31" s="125" t="str">
        <f t="shared" si="0"/>
        <v>-</v>
      </c>
    </row>
    <row r="32" spans="1:6" ht="49.15" customHeight="1" x14ac:dyDescent="0.2">
      <c r="A32" s="28" t="s">
        <v>57</v>
      </c>
      <c r="B32" s="29" t="s">
        <v>31</v>
      </c>
      <c r="C32" s="123" t="s">
        <v>58</v>
      </c>
      <c r="D32" s="124" t="s">
        <v>44</v>
      </c>
      <c r="E32" s="124">
        <v>-10109.94</v>
      </c>
      <c r="F32" s="125" t="str">
        <f t="shared" si="0"/>
        <v>-</v>
      </c>
    </row>
    <row r="33" spans="1:6" ht="73.7" customHeight="1" x14ac:dyDescent="0.2">
      <c r="A33" s="28" t="s">
        <v>59</v>
      </c>
      <c r="B33" s="29" t="s">
        <v>31</v>
      </c>
      <c r="C33" s="123" t="s">
        <v>60</v>
      </c>
      <c r="D33" s="124" t="s">
        <v>44</v>
      </c>
      <c r="E33" s="124">
        <v>1864.44</v>
      </c>
      <c r="F33" s="125" t="str">
        <f t="shared" si="0"/>
        <v>-</v>
      </c>
    </row>
    <row r="34" spans="1:6" ht="49.15" customHeight="1" x14ac:dyDescent="0.2">
      <c r="A34" s="28" t="s">
        <v>61</v>
      </c>
      <c r="B34" s="29" t="s">
        <v>31</v>
      </c>
      <c r="C34" s="123" t="s">
        <v>62</v>
      </c>
      <c r="D34" s="124" t="s">
        <v>44</v>
      </c>
      <c r="E34" s="124">
        <v>-11974.38</v>
      </c>
      <c r="F34" s="125" t="str">
        <f t="shared" si="0"/>
        <v>-</v>
      </c>
    </row>
    <row r="35" spans="1:6" x14ac:dyDescent="0.2">
      <c r="A35" s="28" t="s">
        <v>63</v>
      </c>
      <c r="B35" s="29" t="s">
        <v>31</v>
      </c>
      <c r="C35" s="123" t="s">
        <v>64</v>
      </c>
      <c r="D35" s="124" t="s">
        <v>44</v>
      </c>
      <c r="E35" s="124">
        <v>34768.400000000001</v>
      </c>
      <c r="F35" s="125" t="str">
        <f t="shared" si="0"/>
        <v>-</v>
      </c>
    </row>
    <row r="36" spans="1:6" x14ac:dyDescent="0.2">
      <c r="A36" s="28" t="s">
        <v>65</v>
      </c>
      <c r="B36" s="29" t="s">
        <v>31</v>
      </c>
      <c r="C36" s="123" t="s">
        <v>66</v>
      </c>
      <c r="D36" s="124" t="s">
        <v>44</v>
      </c>
      <c r="E36" s="124">
        <v>34768.400000000001</v>
      </c>
      <c r="F36" s="125" t="str">
        <f t="shared" si="0"/>
        <v>-</v>
      </c>
    </row>
    <row r="37" spans="1:6" x14ac:dyDescent="0.2">
      <c r="A37" s="28" t="s">
        <v>65</v>
      </c>
      <c r="B37" s="29" t="s">
        <v>31</v>
      </c>
      <c r="C37" s="123" t="s">
        <v>67</v>
      </c>
      <c r="D37" s="124" t="s">
        <v>44</v>
      </c>
      <c r="E37" s="124">
        <v>34768.400000000001</v>
      </c>
      <c r="F37" s="125" t="str">
        <f t="shared" si="0"/>
        <v>-</v>
      </c>
    </row>
    <row r="38" spans="1:6" ht="49.15" customHeight="1" x14ac:dyDescent="0.2">
      <c r="A38" s="28" t="s">
        <v>68</v>
      </c>
      <c r="B38" s="29" t="s">
        <v>31</v>
      </c>
      <c r="C38" s="123" t="s">
        <v>69</v>
      </c>
      <c r="D38" s="124" t="s">
        <v>44</v>
      </c>
      <c r="E38" s="124">
        <v>34768.400000000001</v>
      </c>
      <c r="F38" s="125" t="str">
        <f t="shared" si="0"/>
        <v>-</v>
      </c>
    </row>
    <row r="39" spans="1:6" x14ac:dyDescent="0.2">
      <c r="A39" s="28" t="s">
        <v>70</v>
      </c>
      <c r="B39" s="29" t="s">
        <v>31</v>
      </c>
      <c r="C39" s="123" t="s">
        <v>71</v>
      </c>
      <c r="D39" s="124">
        <v>6135100</v>
      </c>
      <c r="E39" s="124">
        <v>975559.06</v>
      </c>
      <c r="F39" s="125">
        <f t="shared" si="0"/>
        <v>5159540.9399999995</v>
      </c>
    </row>
    <row r="40" spans="1:6" x14ac:dyDescent="0.2">
      <c r="A40" s="28" t="s">
        <v>72</v>
      </c>
      <c r="B40" s="29" t="s">
        <v>31</v>
      </c>
      <c r="C40" s="123" t="s">
        <v>73</v>
      </c>
      <c r="D40" s="124">
        <v>451400</v>
      </c>
      <c r="E40" s="124">
        <v>18511.53</v>
      </c>
      <c r="F40" s="125">
        <f t="shared" si="0"/>
        <v>432888.47</v>
      </c>
    </row>
    <row r="41" spans="1:6" ht="49.15" customHeight="1" x14ac:dyDescent="0.2">
      <c r="A41" s="28" t="s">
        <v>74</v>
      </c>
      <c r="B41" s="29" t="s">
        <v>31</v>
      </c>
      <c r="C41" s="123" t="s">
        <v>75</v>
      </c>
      <c r="D41" s="124">
        <v>451400</v>
      </c>
      <c r="E41" s="124">
        <v>18511.53</v>
      </c>
      <c r="F41" s="125">
        <f t="shared" si="0"/>
        <v>432888.47</v>
      </c>
    </row>
    <row r="42" spans="1:6" ht="73.7" customHeight="1" x14ac:dyDescent="0.2">
      <c r="A42" s="28" t="s">
        <v>76</v>
      </c>
      <c r="B42" s="29" t="s">
        <v>31</v>
      </c>
      <c r="C42" s="123" t="s">
        <v>77</v>
      </c>
      <c r="D42" s="124" t="s">
        <v>44</v>
      </c>
      <c r="E42" s="124">
        <v>16004.81</v>
      </c>
      <c r="F42" s="125" t="str">
        <f t="shared" si="0"/>
        <v>-</v>
      </c>
    </row>
    <row r="43" spans="1:6" ht="61.5" customHeight="1" x14ac:dyDescent="0.2">
      <c r="A43" s="28" t="s">
        <v>78</v>
      </c>
      <c r="B43" s="29" t="s">
        <v>31</v>
      </c>
      <c r="C43" s="123" t="s">
        <v>79</v>
      </c>
      <c r="D43" s="124" t="s">
        <v>44</v>
      </c>
      <c r="E43" s="124">
        <v>2506.7199999999998</v>
      </c>
      <c r="F43" s="125" t="str">
        <f t="shared" si="0"/>
        <v>-</v>
      </c>
    </row>
    <row r="44" spans="1:6" x14ac:dyDescent="0.2">
      <c r="A44" s="28" t="s">
        <v>80</v>
      </c>
      <c r="B44" s="29" t="s">
        <v>31</v>
      </c>
      <c r="C44" s="123" t="s">
        <v>81</v>
      </c>
      <c r="D44" s="124">
        <v>5683700</v>
      </c>
      <c r="E44" s="124">
        <v>957047.53</v>
      </c>
      <c r="F44" s="125">
        <f t="shared" si="0"/>
        <v>4726652.47</v>
      </c>
    </row>
    <row r="45" spans="1:6" x14ac:dyDescent="0.2">
      <c r="A45" s="28" t="s">
        <v>82</v>
      </c>
      <c r="B45" s="29" t="s">
        <v>31</v>
      </c>
      <c r="C45" s="123" t="s">
        <v>83</v>
      </c>
      <c r="D45" s="124">
        <v>805800</v>
      </c>
      <c r="E45" s="124">
        <v>605282.34</v>
      </c>
      <c r="F45" s="125">
        <f t="shared" si="0"/>
        <v>200517.66000000003</v>
      </c>
    </row>
    <row r="46" spans="1:6" ht="36.950000000000003" customHeight="1" x14ac:dyDescent="0.2">
      <c r="A46" s="28" t="s">
        <v>84</v>
      </c>
      <c r="B46" s="29" t="s">
        <v>31</v>
      </c>
      <c r="C46" s="123" t="s">
        <v>85</v>
      </c>
      <c r="D46" s="124">
        <v>805800</v>
      </c>
      <c r="E46" s="124">
        <v>605282.34</v>
      </c>
      <c r="F46" s="125">
        <f t="shared" si="0"/>
        <v>200517.66000000003</v>
      </c>
    </row>
    <row r="47" spans="1:6" ht="61.5" customHeight="1" x14ac:dyDescent="0.2">
      <c r="A47" s="28" t="s">
        <v>86</v>
      </c>
      <c r="B47" s="29" t="s">
        <v>31</v>
      </c>
      <c r="C47" s="123" t="s">
        <v>87</v>
      </c>
      <c r="D47" s="124" t="s">
        <v>44</v>
      </c>
      <c r="E47" s="124">
        <v>605282</v>
      </c>
      <c r="F47" s="125" t="str">
        <f t="shared" si="0"/>
        <v>-</v>
      </c>
    </row>
    <row r="48" spans="1:6" ht="49.15" customHeight="1" x14ac:dyDescent="0.2">
      <c r="A48" s="28" t="s">
        <v>88</v>
      </c>
      <c r="B48" s="29" t="s">
        <v>31</v>
      </c>
      <c r="C48" s="123" t="s">
        <v>89</v>
      </c>
      <c r="D48" s="124" t="s">
        <v>44</v>
      </c>
      <c r="E48" s="124">
        <v>0.34</v>
      </c>
      <c r="F48" s="125" t="str">
        <f t="shared" si="0"/>
        <v>-</v>
      </c>
    </row>
    <row r="49" spans="1:6" x14ac:dyDescent="0.2">
      <c r="A49" s="28" t="s">
        <v>90</v>
      </c>
      <c r="B49" s="29" t="s">
        <v>31</v>
      </c>
      <c r="C49" s="123" t="s">
        <v>91</v>
      </c>
      <c r="D49" s="124">
        <v>4877900</v>
      </c>
      <c r="E49" s="124">
        <v>351765.19</v>
      </c>
      <c r="F49" s="125">
        <f t="shared" si="0"/>
        <v>4526134.8099999996</v>
      </c>
    </row>
    <row r="50" spans="1:6" ht="36.950000000000003" customHeight="1" x14ac:dyDescent="0.2">
      <c r="A50" s="28" t="s">
        <v>92</v>
      </c>
      <c r="B50" s="29" t="s">
        <v>31</v>
      </c>
      <c r="C50" s="123" t="s">
        <v>93</v>
      </c>
      <c r="D50" s="124">
        <v>4877900</v>
      </c>
      <c r="E50" s="124">
        <v>351765.19</v>
      </c>
      <c r="F50" s="125">
        <f t="shared" si="0"/>
        <v>4526134.8099999996</v>
      </c>
    </row>
    <row r="51" spans="1:6" ht="61.5" customHeight="1" x14ac:dyDescent="0.2">
      <c r="A51" s="28" t="s">
        <v>94</v>
      </c>
      <c r="B51" s="29" t="s">
        <v>31</v>
      </c>
      <c r="C51" s="123" t="s">
        <v>95</v>
      </c>
      <c r="D51" s="124" t="s">
        <v>44</v>
      </c>
      <c r="E51" s="124">
        <v>344153.14</v>
      </c>
      <c r="F51" s="125" t="str">
        <f t="shared" si="0"/>
        <v>-</v>
      </c>
    </row>
    <row r="52" spans="1:6" ht="49.15" customHeight="1" x14ac:dyDescent="0.2">
      <c r="A52" s="28" t="s">
        <v>96</v>
      </c>
      <c r="B52" s="29" t="s">
        <v>31</v>
      </c>
      <c r="C52" s="123" t="s">
        <v>97</v>
      </c>
      <c r="D52" s="124" t="s">
        <v>44</v>
      </c>
      <c r="E52" s="124">
        <v>7612.05</v>
      </c>
      <c r="F52" s="125" t="str">
        <f t="shared" si="0"/>
        <v>-</v>
      </c>
    </row>
    <row r="53" spans="1:6" x14ac:dyDescent="0.2">
      <c r="A53" s="28" t="s">
        <v>98</v>
      </c>
      <c r="B53" s="29" t="s">
        <v>31</v>
      </c>
      <c r="C53" s="123" t="s">
        <v>99</v>
      </c>
      <c r="D53" s="124">
        <v>23400</v>
      </c>
      <c r="E53" s="124">
        <v>15390</v>
      </c>
      <c r="F53" s="125">
        <f t="shared" ref="F53:F81" si="1">IF(OR(D53="-",IF(E53="-",0,E53)&gt;=IF(D53="-",0,D53)),"-",IF(D53="-",0,D53)-IF(E53="-",0,E53))</f>
        <v>8010</v>
      </c>
    </row>
    <row r="54" spans="1:6" ht="49.15" customHeight="1" x14ac:dyDescent="0.2">
      <c r="A54" s="28" t="s">
        <v>100</v>
      </c>
      <c r="B54" s="29" t="s">
        <v>31</v>
      </c>
      <c r="C54" s="123" t="s">
        <v>101</v>
      </c>
      <c r="D54" s="124">
        <v>23400</v>
      </c>
      <c r="E54" s="124">
        <v>15390</v>
      </c>
      <c r="F54" s="125">
        <f t="shared" si="1"/>
        <v>8010</v>
      </c>
    </row>
    <row r="55" spans="1:6" ht="60" customHeight="1" x14ac:dyDescent="0.2">
      <c r="A55" s="28" t="s">
        <v>102</v>
      </c>
      <c r="B55" s="29" t="s">
        <v>31</v>
      </c>
      <c r="C55" s="123" t="s">
        <v>103</v>
      </c>
      <c r="D55" s="124">
        <v>23400</v>
      </c>
      <c r="E55" s="124">
        <v>15390</v>
      </c>
      <c r="F55" s="125">
        <f t="shared" si="1"/>
        <v>8010</v>
      </c>
    </row>
    <row r="56" spans="1:6" ht="95.25" customHeight="1" x14ac:dyDescent="0.2">
      <c r="A56" s="30" t="s">
        <v>104</v>
      </c>
      <c r="B56" s="29" t="s">
        <v>31</v>
      </c>
      <c r="C56" s="123" t="s">
        <v>105</v>
      </c>
      <c r="D56" s="124" t="s">
        <v>44</v>
      </c>
      <c r="E56" s="124">
        <v>15390</v>
      </c>
      <c r="F56" s="125" t="str">
        <f t="shared" si="1"/>
        <v>-</v>
      </c>
    </row>
    <row r="57" spans="1:6" ht="36.950000000000003" customHeight="1" x14ac:dyDescent="0.2">
      <c r="A57" s="28" t="s">
        <v>106</v>
      </c>
      <c r="B57" s="29" t="s">
        <v>31</v>
      </c>
      <c r="C57" s="123" t="s">
        <v>107</v>
      </c>
      <c r="D57" s="124">
        <v>146600</v>
      </c>
      <c r="E57" s="124">
        <v>61008.49</v>
      </c>
      <c r="F57" s="125">
        <f t="shared" si="1"/>
        <v>85591.510000000009</v>
      </c>
    </row>
    <row r="58" spans="1:6" ht="72" customHeight="1" x14ac:dyDescent="0.2">
      <c r="A58" s="30" t="s">
        <v>108</v>
      </c>
      <c r="B58" s="29" t="s">
        <v>31</v>
      </c>
      <c r="C58" s="123" t="s">
        <v>109</v>
      </c>
      <c r="D58" s="124">
        <v>146600</v>
      </c>
      <c r="E58" s="124">
        <v>59681.14</v>
      </c>
      <c r="F58" s="125">
        <f t="shared" si="1"/>
        <v>86918.86</v>
      </c>
    </row>
    <row r="59" spans="1:6" ht="86.1" customHeight="1" x14ac:dyDescent="0.2">
      <c r="A59" s="30" t="s">
        <v>110</v>
      </c>
      <c r="B59" s="29" t="s">
        <v>31</v>
      </c>
      <c r="C59" s="123" t="s">
        <v>111</v>
      </c>
      <c r="D59" s="124" t="s">
        <v>44</v>
      </c>
      <c r="E59" s="124">
        <v>1350</v>
      </c>
      <c r="F59" s="125" t="str">
        <f t="shared" si="1"/>
        <v>-</v>
      </c>
    </row>
    <row r="60" spans="1:6" ht="73.7" customHeight="1" x14ac:dyDescent="0.2">
      <c r="A60" s="28" t="s">
        <v>112</v>
      </c>
      <c r="B60" s="29" t="s">
        <v>31</v>
      </c>
      <c r="C60" s="123" t="s">
        <v>113</v>
      </c>
      <c r="D60" s="124" t="s">
        <v>44</v>
      </c>
      <c r="E60" s="124">
        <v>1350</v>
      </c>
      <c r="F60" s="125" t="str">
        <f t="shared" si="1"/>
        <v>-</v>
      </c>
    </row>
    <row r="61" spans="1:6" ht="86.1" customHeight="1" x14ac:dyDescent="0.2">
      <c r="A61" s="30" t="s">
        <v>114</v>
      </c>
      <c r="B61" s="29" t="s">
        <v>31</v>
      </c>
      <c r="C61" s="123" t="s">
        <v>115</v>
      </c>
      <c r="D61" s="124">
        <v>146600</v>
      </c>
      <c r="E61" s="124">
        <v>58331.14</v>
      </c>
      <c r="F61" s="125">
        <f t="shared" si="1"/>
        <v>88268.86</v>
      </c>
    </row>
    <row r="62" spans="1:6" ht="73.7" customHeight="1" x14ac:dyDescent="0.2">
      <c r="A62" s="28" t="s">
        <v>116</v>
      </c>
      <c r="B62" s="29" t="s">
        <v>31</v>
      </c>
      <c r="C62" s="123" t="s">
        <v>117</v>
      </c>
      <c r="D62" s="124">
        <v>146600</v>
      </c>
      <c r="E62" s="124">
        <v>58331.14</v>
      </c>
      <c r="F62" s="125">
        <f t="shared" si="1"/>
        <v>88268.86</v>
      </c>
    </row>
    <row r="63" spans="1:6" ht="86.1" customHeight="1" x14ac:dyDescent="0.2">
      <c r="A63" s="30" t="s">
        <v>118</v>
      </c>
      <c r="B63" s="29" t="s">
        <v>31</v>
      </c>
      <c r="C63" s="123" t="s">
        <v>119</v>
      </c>
      <c r="D63" s="124" t="s">
        <v>44</v>
      </c>
      <c r="E63" s="124">
        <v>1327.35</v>
      </c>
      <c r="F63" s="125" t="str">
        <f t="shared" si="1"/>
        <v>-</v>
      </c>
    </row>
    <row r="64" spans="1:6" ht="86.1" customHeight="1" x14ac:dyDescent="0.2">
      <c r="A64" s="30" t="s">
        <v>120</v>
      </c>
      <c r="B64" s="29" t="s">
        <v>31</v>
      </c>
      <c r="C64" s="123" t="s">
        <v>121</v>
      </c>
      <c r="D64" s="124" t="s">
        <v>44</v>
      </c>
      <c r="E64" s="124">
        <v>1327.35</v>
      </c>
      <c r="F64" s="125" t="str">
        <f t="shared" si="1"/>
        <v>-</v>
      </c>
    </row>
    <row r="65" spans="1:6" ht="73.7" customHeight="1" x14ac:dyDescent="0.2">
      <c r="A65" s="28" t="s">
        <v>122</v>
      </c>
      <c r="B65" s="29" t="s">
        <v>31</v>
      </c>
      <c r="C65" s="123" t="s">
        <v>123</v>
      </c>
      <c r="D65" s="124" t="s">
        <v>44</v>
      </c>
      <c r="E65" s="124">
        <v>1327.35</v>
      </c>
      <c r="F65" s="125" t="str">
        <f t="shared" si="1"/>
        <v>-</v>
      </c>
    </row>
    <row r="66" spans="1:6" x14ac:dyDescent="0.2">
      <c r="A66" s="28" t="s">
        <v>124</v>
      </c>
      <c r="B66" s="29" t="s">
        <v>31</v>
      </c>
      <c r="C66" s="123" t="s">
        <v>125</v>
      </c>
      <c r="D66" s="124">
        <v>7706600</v>
      </c>
      <c r="E66" s="124">
        <v>2828973.29</v>
      </c>
      <c r="F66" s="125">
        <f t="shared" si="1"/>
        <v>4877626.71</v>
      </c>
    </row>
    <row r="67" spans="1:6" ht="36.950000000000003" customHeight="1" x14ac:dyDescent="0.2">
      <c r="A67" s="28" t="s">
        <v>126</v>
      </c>
      <c r="B67" s="29" t="s">
        <v>31</v>
      </c>
      <c r="C67" s="123" t="s">
        <v>127</v>
      </c>
      <c r="D67" s="124">
        <v>7706600</v>
      </c>
      <c r="E67" s="124">
        <v>2803663.29</v>
      </c>
      <c r="F67" s="125">
        <f t="shared" si="1"/>
        <v>4902936.71</v>
      </c>
    </row>
    <row r="68" spans="1:6" ht="24.6" customHeight="1" x14ac:dyDescent="0.2">
      <c r="A68" s="28" t="s">
        <v>128</v>
      </c>
      <c r="B68" s="29" t="s">
        <v>31</v>
      </c>
      <c r="C68" s="123" t="s">
        <v>129</v>
      </c>
      <c r="D68" s="124">
        <v>5391300</v>
      </c>
      <c r="E68" s="124">
        <v>2246500</v>
      </c>
      <c r="F68" s="125">
        <f t="shared" si="1"/>
        <v>3144800</v>
      </c>
    </row>
    <row r="69" spans="1:6" ht="49.15" customHeight="1" x14ac:dyDescent="0.2">
      <c r="A69" s="28" t="s">
        <v>130</v>
      </c>
      <c r="B69" s="29" t="s">
        <v>31</v>
      </c>
      <c r="C69" s="123" t="s">
        <v>131</v>
      </c>
      <c r="D69" s="124">
        <v>5391300</v>
      </c>
      <c r="E69" s="124">
        <v>2246500</v>
      </c>
      <c r="F69" s="125">
        <f t="shared" si="1"/>
        <v>3144800</v>
      </c>
    </row>
    <row r="70" spans="1:6" ht="36.950000000000003" customHeight="1" x14ac:dyDescent="0.2">
      <c r="A70" s="28" t="s">
        <v>132</v>
      </c>
      <c r="B70" s="29" t="s">
        <v>31</v>
      </c>
      <c r="C70" s="123" t="s">
        <v>133</v>
      </c>
      <c r="D70" s="124">
        <v>5391300</v>
      </c>
      <c r="E70" s="124">
        <v>2246500</v>
      </c>
      <c r="F70" s="125">
        <f t="shared" si="1"/>
        <v>3144800</v>
      </c>
    </row>
    <row r="71" spans="1:6" ht="24.6" customHeight="1" x14ac:dyDescent="0.2">
      <c r="A71" s="28" t="s">
        <v>134</v>
      </c>
      <c r="B71" s="29" t="s">
        <v>31</v>
      </c>
      <c r="C71" s="123" t="s">
        <v>135</v>
      </c>
      <c r="D71" s="124">
        <v>240400</v>
      </c>
      <c r="E71" s="124">
        <v>57163.29</v>
      </c>
      <c r="F71" s="125">
        <f t="shared" si="1"/>
        <v>183236.71</v>
      </c>
    </row>
    <row r="72" spans="1:6" ht="36.950000000000003" customHeight="1" x14ac:dyDescent="0.2">
      <c r="A72" s="28" t="s">
        <v>136</v>
      </c>
      <c r="B72" s="29" t="s">
        <v>31</v>
      </c>
      <c r="C72" s="123" t="s">
        <v>137</v>
      </c>
      <c r="D72" s="124">
        <v>200</v>
      </c>
      <c r="E72" s="124">
        <v>200</v>
      </c>
      <c r="F72" s="125" t="str">
        <f t="shared" si="1"/>
        <v>-</v>
      </c>
    </row>
    <row r="73" spans="1:6" ht="36.950000000000003" customHeight="1" x14ac:dyDescent="0.2">
      <c r="A73" s="28" t="s">
        <v>138</v>
      </c>
      <c r="B73" s="29" t="s">
        <v>31</v>
      </c>
      <c r="C73" s="123" t="s">
        <v>139</v>
      </c>
      <c r="D73" s="124">
        <v>200</v>
      </c>
      <c r="E73" s="124">
        <v>200</v>
      </c>
      <c r="F73" s="125" t="str">
        <f t="shared" si="1"/>
        <v>-</v>
      </c>
    </row>
    <row r="74" spans="1:6" ht="36.950000000000003" customHeight="1" x14ac:dyDescent="0.2">
      <c r="A74" s="28" t="s">
        <v>140</v>
      </c>
      <c r="B74" s="29" t="s">
        <v>31</v>
      </c>
      <c r="C74" s="123" t="s">
        <v>141</v>
      </c>
      <c r="D74" s="124">
        <v>240200</v>
      </c>
      <c r="E74" s="124">
        <v>56963.29</v>
      </c>
      <c r="F74" s="125">
        <f t="shared" si="1"/>
        <v>183236.71</v>
      </c>
    </row>
    <row r="75" spans="1:6" ht="49.15" customHeight="1" x14ac:dyDescent="0.2">
      <c r="A75" s="28" t="s">
        <v>142</v>
      </c>
      <c r="B75" s="29" t="s">
        <v>31</v>
      </c>
      <c r="C75" s="123" t="s">
        <v>143</v>
      </c>
      <c r="D75" s="124">
        <v>240200</v>
      </c>
      <c r="E75" s="124">
        <v>56963.29</v>
      </c>
      <c r="F75" s="125">
        <f t="shared" si="1"/>
        <v>183236.71</v>
      </c>
    </row>
    <row r="76" spans="1:6" x14ac:dyDescent="0.2">
      <c r="A76" s="28" t="s">
        <v>144</v>
      </c>
      <c r="B76" s="29" t="s">
        <v>31</v>
      </c>
      <c r="C76" s="123" t="s">
        <v>145</v>
      </c>
      <c r="D76" s="124">
        <v>2074900</v>
      </c>
      <c r="E76" s="124">
        <v>500000</v>
      </c>
      <c r="F76" s="125">
        <f t="shared" si="1"/>
        <v>1574900</v>
      </c>
    </row>
    <row r="77" spans="1:6" ht="61.5" customHeight="1" x14ac:dyDescent="0.2">
      <c r="A77" s="28" t="s">
        <v>146</v>
      </c>
      <c r="B77" s="29" t="s">
        <v>31</v>
      </c>
      <c r="C77" s="123" t="s">
        <v>147</v>
      </c>
      <c r="D77" s="124">
        <v>2074900</v>
      </c>
      <c r="E77" s="124">
        <v>500000</v>
      </c>
      <c r="F77" s="125">
        <f t="shared" si="1"/>
        <v>1574900</v>
      </c>
    </row>
    <row r="78" spans="1:6" ht="73.7" customHeight="1" x14ac:dyDescent="0.2">
      <c r="A78" s="28" t="s">
        <v>148</v>
      </c>
      <c r="B78" s="29" t="s">
        <v>31</v>
      </c>
      <c r="C78" s="123" t="s">
        <v>149</v>
      </c>
      <c r="D78" s="124">
        <v>2074900</v>
      </c>
      <c r="E78" s="124">
        <v>500000</v>
      </c>
      <c r="F78" s="125">
        <f t="shared" si="1"/>
        <v>1574900</v>
      </c>
    </row>
    <row r="79" spans="1:6" x14ac:dyDescent="0.2">
      <c r="A79" s="28" t="s">
        <v>150</v>
      </c>
      <c r="B79" s="29" t="s">
        <v>31</v>
      </c>
      <c r="C79" s="123" t="s">
        <v>151</v>
      </c>
      <c r="D79" s="124" t="s">
        <v>44</v>
      </c>
      <c r="E79" s="124">
        <v>25310</v>
      </c>
      <c r="F79" s="125" t="str">
        <f t="shared" si="1"/>
        <v>-</v>
      </c>
    </row>
    <row r="80" spans="1:6" ht="24.6" customHeight="1" x14ac:dyDescent="0.2">
      <c r="A80" s="28" t="s">
        <v>152</v>
      </c>
      <c r="B80" s="29" t="s">
        <v>31</v>
      </c>
      <c r="C80" s="123" t="s">
        <v>153</v>
      </c>
      <c r="D80" s="124" t="s">
        <v>44</v>
      </c>
      <c r="E80" s="124">
        <v>25310</v>
      </c>
      <c r="F80" s="125" t="str">
        <f t="shared" si="1"/>
        <v>-</v>
      </c>
    </row>
    <row r="81" spans="1:6" ht="24.6" customHeight="1" x14ac:dyDescent="0.2">
      <c r="A81" s="28" t="s">
        <v>152</v>
      </c>
      <c r="B81" s="29" t="s">
        <v>31</v>
      </c>
      <c r="C81" s="123" t="s">
        <v>154</v>
      </c>
      <c r="D81" s="124" t="s">
        <v>44</v>
      </c>
      <c r="E81" s="124">
        <v>25310</v>
      </c>
      <c r="F81" s="125" t="str">
        <f t="shared" si="1"/>
        <v>-</v>
      </c>
    </row>
    <row r="82" spans="1:6" ht="12.75" customHeight="1" x14ac:dyDescent="0.2">
      <c r="A82" s="31"/>
      <c r="B82" s="32"/>
      <c r="C82" s="32"/>
      <c r="D82" s="33"/>
      <c r="E82" s="33"/>
      <c r="F82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7"/>
  <sheetViews>
    <sheetView showGridLines="0" workbookViewId="0">
      <selection activeCell="C13" sqref="C13:F14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5" t="s">
        <v>155</v>
      </c>
      <c r="B2" s="65"/>
      <c r="C2" s="65"/>
      <c r="D2" s="65"/>
      <c r="E2" s="1"/>
      <c r="F2" s="13" t="s">
        <v>156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72" t="s">
        <v>21</v>
      </c>
      <c r="B4" s="53" t="s">
        <v>22</v>
      </c>
      <c r="C4" s="70" t="s">
        <v>157</v>
      </c>
      <c r="D4" s="56" t="s">
        <v>24</v>
      </c>
      <c r="E4" s="75" t="s">
        <v>25</v>
      </c>
      <c r="F4" s="62" t="s">
        <v>26</v>
      </c>
    </row>
    <row r="5" spans="1:6" ht="5.45" customHeight="1" x14ac:dyDescent="0.2">
      <c r="A5" s="73"/>
      <c r="B5" s="54"/>
      <c r="C5" s="71"/>
      <c r="D5" s="57"/>
      <c r="E5" s="76"/>
      <c r="F5" s="63"/>
    </row>
    <row r="6" spans="1:6" ht="9.6" customHeight="1" x14ac:dyDescent="0.2">
      <c r="A6" s="73"/>
      <c r="B6" s="54"/>
      <c r="C6" s="71"/>
      <c r="D6" s="57"/>
      <c r="E6" s="76"/>
      <c r="F6" s="63"/>
    </row>
    <row r="7" spans="1:6" ht="6" customHeight="1" x14ac:dyDescent="0.2">
      <c r="A7" s="73"/>
      <c r="B7" s="54"/>
      <c r="C7" s="71"/>
      <c r="D7" s="57"/>
      <c r="E7" s="76"/>
      <c r="F7" s="63"/>
    </row>
    <row r="8" spans="1:6" ht="6.6" customHeight="1" x14ac:dyDescent="0.2">
      <c r="A8" s="73"/>
      <c r="B8" s="54"/>
      <c r="C8" s="71"/>
      <c r="D8" s="57"/>
      <c r="E8" s="76"/>
      <c r="F8" s="63"/>
    </row>
    <row r="9" spans="1:6" ht="10.9" customHeight="1" x14ac:dyDescent="0.2">
      <c r="A9" s="73"/>
      <c r="B9" s="54"/>
      <c r="C9" s="71"/>
      <c r="D9" s="57"/>
      <c r="E9" s="76"/>
      <c r="F9" s="63"/>
    </row>
    <row r="10" spans="1:6" ht="4.1500000000000004" hidden="1" customHeight="1" x14ac:dyDescent="0.2">
      <c r="A10" s="73"/>
      <c r="B10" s="54"/>
      <c r="C10" s="35"/>
      <c r="D10" s="57"/>
      <c r="E10" s="36"/>
      <c r="F10" s="37"/>
    </row>
    <row r="11" spans="1:6" ht="13.15" hidden="1" customHeight="1" x14ac:dyDescent="0.2">
      <c r="A11" s="74"/>
      <c r="B11" s="55"/>
      <c r="C11" s="38"/>
      <c r="D11" s="58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x14ac:dyDescent="0.2">
      <c r="A13" s="42" t="s">
        <v>158</v>
      </c>
      <c r="B13" s="43" t="s">
        <v>159</v>
      </c>
      <c r="C13" s="105" t="s">
        <v>160</v>
      </c>
      <c r="D13" s="92">
        <v>17233600</v>
      </c>
      <c r="E13" s="106">
        <v>5977184.79</v>
      </c>
      <c r="F13" s="93">
        <f>IF(OR(D13="-",IF(E13="-",0,E13)&gt;=IF(D13="-",0,D13)),"-",IF(D13="-",0,D13)-IF(E13="-",0,E13))</f>
        <v>11256415.210000001</v>
      </c>
    </row>
    <row r="14" spans="1:6" x14ac:dyDescent="0.2">
      <c r="A14" s="44" t="s">
        <v>33</v>
      </c>
      <c r="B14" s="45"/>
      <c r="C14" s="107"/>
      <c r="D14" s="108"/>
      <c r="E14" s="109"/>
      <c r="F14" s="110"/>
    </row>
    <row r="15" spans="1:6" x14ac:dyDescent="0.2">
      <c r="A15" s="42" t="s">
        <v>161</v>
      </c>
      <c r="B15" s="43" t="s">
        <v>159</v>
      </c>
      <c r="C15" s="105" t="s">
        <v>162</v>
      </c>
      <c r="D15" s="92">
        <v>17233600</v>
      </c>
      <c r="E15" s="106">
        <v>5977184.79</v>
      </c>
      <c r="F15" s="93">
        <f t="shared" ref="F15:F46" si="0">IF(OR(D15="-",IF(E15="-",0,E15)&gt;=IF(D15="-",0,D15)),"-",IF(D15="-",0,D15)-IF(E15="-",0,E15))</f>
        <v>11256415.210000001</v>
      </c>
    </row>
    <row r="16" spans="1:6" x14ac:dyDescent="0.2">
      <c r="A16" s="24" t="s">
        <v>163</v>
      </c>
      <c r="B16" s="46" t="s">
        <v>159</v>
      </c>
      <c r="C16" s="111" t="s">
        <v>164</v>
      </c>
      <c r="D16" s="97">
        <v>7983900</v>
      </c>
      <c r="E16" s="112">
        <v>2688318.12</v>
      </c>
      <c r="F16" s="98">
        <f t="shared" si="0"/>
        <v>5295581.88</v>
      </c>
    </row>
    <row r="17" spans="1:6" ht="49.15" customHeight="1" x14ac:dyDescent="0.2">
      <c r="A17" s="24" t="s">
        <v>165</v>
      </c>
      <c r="B17" s="46" t="s">
        <v>159</v>
      </c>
      <c r="C17" s="111" t="s">
        <v>166</v>
      </c>
      <c r="D17" s="97">
        <v>7400500</v>
      </c>
      <c r="E17" s="112">
        <v>2584295.9</v>
      </c>
      <c r="F17" s="98">
        <f t="shared" si="0"/>
        <v>4816204.0999999996</v>
      </c>
    </row>
    <row r="18" spans="1:6" ht="123" customHeight="1" x14ac:dyDescent="0.2">
      <c r="A18" s="47" t="s">
        <v>167</v>
      </c>
      <c r="B18" s="46" t="s">
        <v>159</v>
      </c>
      <c r="C18" s="111" t="s">
        <v>168</v>
      </c>
      <c r="D18" s="97">
        <v>3000</v>
      </c>
      <c r="E18" s="112" t="s">
        <v>44</v>
      </c>
      <c r="F18" s="98">
        <f t="shared" si="0"/>
        <v>3000</v>
      </c>
    </row>
    <row r="19" spans="1:6" ht="36.950000000000003" customHeight="1" x14ac:dyDescent="0.2">
      <c r="A19" s="24" t="s">
        <v>169</v>
      </c>
      <c r="B19" s="46" t="s">
        <v>159</v>
      </c>
      <c r="C19" s="111" t="s">
        <v>170</v>
      </c>
      <c r="D19" s="97">
        <v>3000</v>
      </c>
      <c r="E19" s="112" t="s">
        <v>44</v>
      </c>
      <c r="F19" s="98">
        <f t="shared" si="0"/>
        <v>3000</v>
      </c>
    </row>
    <row r="20" spans="1:6" ht="36.950000000000003" customHeight="1" x14ac:dyDescent="0.2">
      <c r="A20" s="24" t="s">
        <v>171</v>
      </c>
      <c r="B20" s="46" t="s">
        <v>159</v>
      </c>
      <c r="C20" s="111" t="s">
        <v>172</v>
      </c>
      <c r="D20" s="97">
        <v>3000</v>
      </c>
      <c r="E20" s="112" t="s">
        <v>44</v>
      </c>
      <c r="F20" s="98">
        <f t="shared" si="0"/>
        <v>3000</v>
      </c>
    </row>
    <row r="21" spans="1:6" ht="86.1" customHeight="1" x14ac:dyDescent="0.2">
      <c r="A21" s="47" t="s">
        <v>173</v>
      </c>
      <c r="B21" s="46" t="s">
        <v>159</v>
      </c>
      <c r="C21" s="111" t="s">
        <v>174</v>
      </c>
      <c r="D21" s="97">
        <v>4932900</v>
      </c>
      <c r="E21" s="112">
        <v>1583426.27</v>
      </c>
      <c r="F21" s="98">
        <f t="shared" si="0"/>
        <v>3349473.73</v>
      </c>
    </row>
    <row r="22" spans="1:6" ht="24.6" customHeight="1" x14ac:dyDescent="0.2">
      <c r="A22" s="24" t="s">
        <v>175</v>
      </c>
      <c r="B22" s="46" t="s">
        <v>159</v>
      </c>
      <c r="C22" s="111" t="s">
        <v>176</v>
      </c>
      <c r="D22" s="97">
        <v>4932900</v>
      </c>
      <c r="E22" s="112">
        <v>1583426.27</v>
      </c>
      <c r="F22" s="98">
        <f t="shared" si="0"/>
        <v>3349473.73</v>
      </c>
    </row>
    <row r="23" spans="1:6" ht="24.6" customHeight="1" x14ac:dyDescent="0.2">
      <c r="A23" s="24" t="s">
        <v>177</v>
      </c>
      <c r="B23" s="46" t="s">
        <v>159</v>
      </c>
      <c r="C23" s="111" t="s">
        <v>178</v>
      </c>
      <c r="D23" s="97">
        <v>3504600</v>
      </c>
      <c r="E23" s="112">
        <v>1191411.56</v>
      </c>
      <c r="F23" s="98">
        <f t="shared" si="0"/>
        <v>2313188.44</v>
      </c>
    </row>
    <row r="24" spans="1:6" ht="36.950000000000003" customHeight="1" x14ac:dyDescent="0.2">
      <c r="A24" s="24" t="s">
        <v>179</v>
      </c>
      <c r="B24" s="46" t="s">
        <v>159</v>
      </c>
      <c r="C24" s="111" t="s">
        <v>180</v>
      </c>
      <c r="D24" s="97">
        <v>281000</v>
      </c>
      <c r="E24" s="112">
        <v>61345.2</v>
      </c>
      <c r="F24" s="98">
        <f t="shared" si="0"/>
        <v>219654.8</v>
      </c>
    </row>
    <row r="25" spans="1:6" ht="49.15" customHeight="1" x14ac:dyDescent="0.2">
      <c r="A25" s="24" t="s">
        <v>181</v>
      </c>
      <c r="B25" s="46" t="s">
        <v>159</v>
      </c>
      <c r="C25" s="111" t="s">
        <v>182</v>
      </c>
      <c r="D25" s="97">
        <v>1147300</v>
      </c>
      <c r="E25" s="112">
        <v>330669.51</v>
      </c>
      <c r="F25" s="98">
        <f t="shared" si="0"/>
        <v>816630.49</v>
      </c>
    </row>
    <row r="26" spans="1:6" ht="86.1" customHeight="1" x14ac:dyDescent="0.2">
      <c r="A26" s="47" t="s">
        <v>183</v>
      </c>
      <c r="B26" s="46" t="s">
        <v>159</v>
      </c>
      <c r="C26" s="111" t="s">
        <v>184</v>
      </c>
      <c r="D26" s="97">
        <v>2285900</v>
      </c>
      <c r="E26" s="112">
        <v>870669.63</v>
      </c>
      <c r="F26" s="98">
        <f t="shared" si="0"/>
        <v>1415230.37</v>
      </c>
    </row>
    <row r="27" spans="1:6" ht="36.950000000000003" customHeight="1" x14ac:dyDescent="0.2">
      <c r="A27" s="24" t="s">
        <v>169</v>
      </c>
      <c r="B27" s="46" t="s">
        <v>159</v>
      </c>
      <c r="C27" s="111" t="s">
        <v>185</v>
      </c>
      <c r="D27" s="97">
        <v>2285900</v>
      </c>
      <c r="E27" s="112">
        <v>870669.63</v>
      </c>
      <c r="F27" s="98">
        <f t="shared" si="0"/>
        <v>1415230.37</v>
      </c>
    </row>
    <row r="28" spans="1:6" ht="36.950000000000003" customHeight="1" x14ac:dyDescent="0.2">
      <c r="A28" s="24" t="s">
        <v>171</v>
      </c>
      <c r="B28" s="46" t="s">
        <v>159</v>
      </c>
      <c r="C28" s="111" t="s">
        <v>186</v>
      </c>
      <c r="D28" s="97">
        <v>2067500</v>
      </c>
      <c r="E28" s="112">
        <v>765463.36</v>
      </c>
      <c r="F28" s="98">
        <f t="shared" si="0"/>
        <v>1302036.6400000001</v>
      </c>
    </row>
    <row r="29" spans="1:6" x14ac:dyDescent="0.2">
      <c r="A29" s="24" t="s">
        <v>187</v>
      </c>
      <c r="B29" s="46" t="s">
        <v>159</v>
      </c>
      <c r="C29" s="111" t="s">
        <v>188</v>
      </c>
      <c r="D29" s="97">
        <v>218400</v>
      </c>
      <c r="E29" s="112">
        <v>105206.27</v>
      </c>
      <c r="F29" s="98">
        <f t="shared" si="0"/>
        <v>113193.73</v>
      </c>
    </row>
    <row r="30" spans="1:6" ht="86.1" customHeight="1" x14ac:dyDescent="0.2">
      <c r="A30" s="47" t="s">
        <v>189</v>
      </c>
      <c r="B30" s="46" t="s">
        <v>159</v>
      </c>
      <c r="C30" s="111" t="s">
        <v>190</v>
      </c>
      <c r="D30" s="97">
        <v>30000</v>
      </c>
      <c r="E30" s="112" t="s">
        <v>44</v>
      </c>
      <c r="F30" s="98">
        <f t="shared" si="0"/>
        <v>30000</v>
      </c>
    </row>
    <row r="31" spans="1:6" ht="36.950000000000003" customHeight="1" x14ac:dyDescent="0.2">
      <c r="A31" s="24" t="s">
        <v>169</v>
      </c>
      <c r="B31" s="46" t="s">
        <v>159</v>
      </c>
      <c r="C31" s="111" t="s">
        <v>191</v>
      </c>
      <c r="D31" s="97">
        <v>30000</v>
      </c>
      <c r="E31" s="112" t="s">
        <v>44</v>
      </c>
      <c r="F31" s="98">
        <f t="shared" si="0"/>
        <v>30000</v>
      </c>
    </row>
    <row r="32" spans="1:6" ht="36.950000000000003" customHeight="1" x14ac:dyDescent="0.2">
      <c r="A32" s="24" t="s">
        <v>171</v>
      </c>
      <c r="B32" s="46" t="s">
        <v>159</v>
      </c>
      <c r="C32" s="111" t="s">
        <v>192</v>
      </c>
      <c r="D32" s="97">
        <v>30000</v>
      </c>
      <c r="E32" s="112" t="s">
        <v>44</v>
      </c>
      <c r="F32" s="98">
        <f t="shared" si="0"/>
        <v>30000</v>
      </c>
    </row>
    <row r="33" spans="1:6" ht="90.75" customHeight="1" x14ac:dyDescent="0.2">
      <c r="A33" s="47" t="s">
        <v>193</v>
      </c>
      <c r="B33" s="46" t="s">
        <v>159</v>
      </c>
      <c r="C33" s="111" t="s">
        <v>194</v>
      </c>
      <c r="D33" s="97">
        <v>8500</v>
      </c>
      <c r="E33" s="112" t="s">
        <v>44</v>
      </c>
      <c r="F33" s="98">
        <f t="shared" si="0"/>
        <v>8500</v>
      </c>
    </row>
    <row r="34" spans="1:6" x14ac:dyDescent="0.2">
      <c r="A34" s="24" t="s">
        <v>195</v>
      </c>
      <c r="B34" s="46" t="s">
        <v>159</v>
      </c>
      <c r="C34" s="111" t="s">
        <v>196</v>
      </c>
      <c r="D34" s="97">
        <v>8500</v>
      </c>
      <c r="E34" s="112" t="s">
        <v>44</v>
      </c>
      <c r="F34" s="98">
        <f t="shared" si="0"/>
        <v>8500</v>
      </c>
    </row>
    <row r="35" spans="1:6" x14ac:dyDescent="0.2">
      <c r="A35" s="24" t="s">
        <v>197</v>
      </c>
      <c r="B35" s="46" t="s">
        <v>159</v>
      </c>
      <c r="C35" s="111" t="s">
        <v>198</v>
      </c>
      <c r="D35" s="97">
        <v>8500</v>
      </c>
      <c r="E35" s="112" t="s">
        <v>44</v>
      </c>
      <c r="F35" s="98">
        <f t="shared" si="0"/>
        <v>8500</v>
      </c>
    </row>
    <row r="36" spans="1:6" ht="86.1" customHeight="1" x14ac:dyDescent="0.2">
      <c r="A36" s="47" t="s">
        <v>199</v>
      </c>
      <c r="B36" s="46" t="s">
        <v>159</v>
      </c>
      <c r="C36" s="111" t="s">
        <v>200</v>
      </c>
      <c r="D36" s="97">
        <v>140000</v>
      </c>
      <c r="E36" s="112">
        <v>130000</v>
      </c>
      <c r="F36" s="98">
        <f t="shared" si="0"/>
        <v>10000</v>
      </c>
    </row>
    <row r="37" spans="1:6" ht="36.950000000000003" customHeight="1" x14ac:dyDescent="0.2">
      <c r="A37" s="24" t="s">
        <v>169</v>
      </c>
      <c r="B37" s="46" t="s">
        <v>159</v>
      </c>
      <c r="C37" s="111" t="s">
        <v>201</v>
      </c>
      <c r="D37" s="97">
        <v>140000</v>
      </c>
      <c r="E37" s="112">
        <v>130000</v>
      </c>
      <c r="F37" s="98">
        <f t="shared" si="0"/>
        <v>10000</v>
      </c>
    </row>
    <row r="38" spans="1:6" ht="36.950000000000003" customHeight="1" x14ac:dyDescent="0.2">
      <c r="A38" s="24" t="s">
        <v>202</v>
      </c>
      <c r="B38" s="46" t="s">
        <v>159</v>
      </c>
      <c r="C38" s="111" t="s">
        <v>203</v>
      </c>
      <c r="D38" s="97">
        <v>140000</v>
      </c>
      <c r="E38" s="112">
        <v>130000</v>
      </c>
      <c r="F38" s="98">
        <f t="shared" si="0"/>
        <v>10000</v>
      </c>
    </row>
    <row r="39" spans="1:6" ht="98.45" customHeight="1" x14ac:dyDescent="0.2">
      <c r="A39" s="47" t="s">
        <v>204</v>
      </c>
      <c r="B39" s="46" t="s">
        <v>159</v>
      </c>
      <c r="C39" s="111" t="s">
        <v>205</v>
      </c>
      <c r="D39" s="97">
        <v>200</v>
      </c>
      <c r="E39" s="112">
        <v>200</v>
      </c>
      <c r="F39" s="98" t="str">
        <f t="shared" si="0"/>
        <v>-</v>
      </c>
    </row>
    <row r="40" spans="1:6" ht="36.950000000000003" customHeight="1" x14ac:dyDescent="0.2">
      <c r="A40" s="24" t="s">
        <v>169</v>
      </c>
      <c r="B40" s="46" t="s">
        <v>159</v>
      </c>
      <c r="C40" s="111" t="s">
        <v>206</v>
      </c>
      <c r="D40" s="97">
        <v>200</v>
      </c>
      <c r="E40" s="112">
        <v>200</v>
      </c>
      <c r="F40" s="98" t="str">
        <f t="shared" si="0"/>
        <v>-</v>
      </c>
    </row>
    <row r="41" spans="1:6" ht="36.950000000000003" customHeight="1" x14ac:dyDescent="0.2">
      <c r="A41" s="24" t="s">
        <v>171</v>
      </c>
      <c r="B41" s="46" t="s">
        <v>159</v>
      </c>
      <c r="C41" s="111" t="s">
        <v>207</v>
      </c>
      <c r="D41" s="97">
        <v>200</v>
      </c>
      <c r="E41" s="112">
        <v>200</v>
      </c>
      <c r="F41" s="98" t="str">
        <f t="shared" si="0"/>
        <v>-</v>
      </c>
    </row>
    <row r="42" spans="1:6" x14ac:dyDescent="0.2">
      <c r="A42" s="24" t="s">
        <v>208</v>
      </c>
      <c r="B42" s="46" t="s">
        <v>159</v>
      </c>
      <c r="C42" s="111" t="s">
        <v>209</v>
      </c>
      <c r="D42" s="97">
        <v>299300</v>
      </c>
      <c r="E42" s="112" t="s">
        <v>44</v>
      </c>
      <c r="F42" s="98">
        <f t="shared" si="0"/>
        <v>299300</v>
      </c>
    </row>
    <row r="43" spans="1:6" ht="49.15" customHeight="1" x14ac:dyDescent="0.2">
      <c r="A43" s="24" t="s">
        <v>210</v>
      </c>
      <c r="B43" s="46" t="s">
        <v>159</v>
      </c>
      <c r="C43" s="111" t="s">
        <v>211</v>
      </c>
      <c r="D43" s="97">
        <v>299300</v>
      </c>
      <c r="E43" s="112" t="s">
        <v>44</v>
      </c>
      <c r="F43" s="98">
        <f t="shared" si="0"/>
        <v>299300</v>
      </c>
    </row>
    <row r="44" spans="1:6" x14ac:dyDescent="0.2">
      <c r="A44" s="24" t="s">
        <v>212</v>
      </c>
      <c r="B44" s="46" t="s">
        <v>159</v>
      </c>
      <c r="C44" s="111" t="s">
        <v>213</v>
      </c>
      <c r="D44" s="97">
        <v>299300</v>
      </c>
      <c r="E44" s="112" t="s">
        <v>44</v>
      </c>
      <c r="F44" s="98">
        <f t="shared" si="0"/>
        <v>299300</v>
      </c>
    </row>
    <row r="45" spans="1:6" x14ac:dyDescent="0.2">
      <c r="A45" s="24" t="s">
        <v>214</v>
      </c>
      <c r="B45" s="46" t="s">
        <v>159</v>
      </c>
      <c r="C45" s="111" t="s">
        <v>215</v>
      </c>
      <c r="D45" s="97">
        <v>10000</v>
      </c>
      <c r="E45" s="112" t="s">
        <v>44</v>
      </c>
      <c r="F45" s="98">
        <f t="shared" si="0"/>
        <v>10000</v>
      </c>
    </row>
    <row r="46" spans="1:6" ht="24.6" customHeight="1" x14ac:dyDescent="0.2">
      <c r="A46" s="24" t="s">
        <v>216</v>
      </c>
      <c r="B46" s="46" t="s">
        <v>159</v>
      </c>
      <c r="C46" s="111" t="s">
        <v>217</v>
      </c>
      <c r="D46" s="97">
        <v>10000</v>
      </c>
      <c r="E46" s="112" t="s">
        <v>44</v>
      </c>
      <c r="F46" s="98">
        <f t="shared" si="0"/>
        <v>10000</v>
      </c>
    </row>
    <row r="47" spans="1:6" x14ac:dyDescent="0.2">
      <c r="A47" s="24" t="s">
        <v>218</v>
      </c>
      <c r="B47" s="46" t="s">
        <v>159</v>
      </c>
      <c r="C47" s="111" t="s">
        <v>219</v>
      </c>
      <c r="D47" s="97">
        <v>10000</v>
      </c>
      <c r="E47" s="112" t="s">
        <v>44</v>
      </c>
      <c r="F47" s="98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220</v>
      </c>
      <c r="B48" s="46" t="s">
        <v>159</v>
      </c>
      <c r="C48" s="111" t="s">
        <v>221</v>
      </c>
      <c r="D48" s="97">
        <v>274100</v>
      </c>
      <c r="E48" s="112">
        <v>104022.22</v>
      </c>
      <c r="F48" s="98">
        <f t="shared" si="1"/>
        <v>170077.78</v>
      </c>
    </row>
    <row r="49" spans="1:6" ht="73.7" customHeight="1" x14ac:dyDescent="0.2">
      <c r="A49" s="24" t="s">
        <v>222</v>
      </c>
      <c r="B49" s="46" t="s">
        <v>159</v>
      </c>
      <c r="C49" s="111" t="s">
        <v>223</v>
      </c>
      <c r="D49" s="97">
        <v>30500</v>
      </c>
      <c r="E49" s="112">
        <v>30500</v>
      </c>
      <c r="F49" s="98" t="str">
        <f t="shared" si="1"/>
        <v>-</v>
      </c>
    </row>
    <row r="50" spans="1:6" ht="36.950000000000003" customHeight="1" x14ac:dyDescent="0.2">
      <c r="A50" s="24" t="s">
        <v>169</v>
      </c>
      <c r="B50" s="46" t="s">
        <v>159</v>
      </c>
      <c r="C50" s="111" t="s">
        <v>224</v>
      </c>
      <c r="D50" s="97">
        <v>30500</v>
      </c>
      <c r="E50" s="112">
        <v>30500</v>
      </c>
      <c r="F50" s="98" t="str">
        <f t="shared" si="1"/>
        <v>-</v>
      </c>
    </row>
    <row r="51" spans="1:6" ht="36.950000000000003" customHeight="1" x14ac:dyDescent="0.2">
      <c r="A51" s="24" t="s">
        <v>171</v>
      </c>
      <c r="B51" s="46" t="s">
        <v>159</v>
      </c>
      <c r="C51" s="111" t="s">
        <v>225</v>
      </c>
      <c r="D51" s="97">
        <v>30500</v>
      </c>
      <c r="E51" s="112">
        <v>30500</v>
      </c>
      <c r="F51" s="98" t="str">
        <f t="shared" si="1"/>
        <v>-</v>
      </c>
    </row>
    <row r="52" spans="1:6" ht="87.75" customHeight="1" x14ac:dyDescent="0.2">
      <c r="A52" s="47" t="s">
        <v>193</v>
      </c>
      <c r="B52" s="46" t="s">
        <v>159</v>
      </c>
      <c r="C52" s="111" t="s">
        <v>226</v>
      </c>
      <c r="D52" s="97">
        <v>96000</v>
      </c>
      <c r="E52" s="112">
        <v>11250.62</v>
      </c>
      <c r="F52" s="98">
        <f t="shared" si="1"/>
        <v>84749.38</v>
      </c>
    </row>
    <row r="53" spans="1:6" x14ac:dyDescent="0.2">
      <c r="A53" s="24" t="s">
        <v>195</v>
      </c>
      <c r="B53" s="46" t="s">
        <v>159</v>
      </c>
      <c r="C53" s="111" t="s">
        <v>227</v>
      </c>
      <c r="D53" s="97">
        <v>96000</v>
      </c>
      <c r="E53" s="112">
        <v>11250.62</v>
      </c>
      <c r="F53" s="98">
        <f t="shared" si="1"/>
        <v>84749.38</v>
      </c>
    </row>
    <row r="54" spans="1:6" ht="24.6" customHeight="1" x14ac:dyDescent="0.2">
      <c r="A54" s="24" t="s">
        <v>228</v>
      </c>
      <c r="B54" s="46" t="s">
        <v>159</v>
      </c>
      <c r="C54" s="111" t="s">
        <v>229</v>
      </c>
      <c r="D54" s="97">
        <v>95900</v>
      </c>
      <c r="E54" s="112">
        <v>11249</v>
      </c>
      <c r="F54" s="98">
        <f t="shared" si="1"/>
        <v>84651</v>
      </c>
    </row>
    <row r="55" spans="1:6" x14ac:dyDescent="0.2">
      <c r="A55" s="24" t="s">
        <v>230</v>
      </c>
      <c r="B55" s="46" t="s">
        <v>159</v>
      </c>
      <c r="C55" s="111" t="s">
        <v>231</v>
      </c>
      <c r="D55" s="97">
        <v>100</v>
      </c>
      <c r="E55" s="112">
        <v>1.62</v>
      </c>
      <c r="F55" s="98">
        <f t="shared" si="1"/>
        <v>98.38</v>
      </c>
    </row>
    <row r="56" spans="1:6" ht="70.5" customHeight="1" x14ac:dyDescent="0.2">
      <c r="A56" s="47" t="s">
        <v>232</v>
      </c>
      <c r="B56" s="46" t="s">
        <v>159</v>
      </c>
      <c r="C56" s="111" t="s">
        <v>233</v>
      </c>
      <c r="D56" s="97">
        <v>10000</v>
      </c>
      <c r="E56" s="112" t="s">
        <v>44</v>
      </c>
      <c r="F56" s="98">
        <f t="shared" si="1"/>
        <v>10000</v>
      </c>
    </row>
    <row r="57" spans="1:6" ht="36.950000000000003" customHeight="1" x14ac:dyDescent="0.2">
      <c r="A57" s="24" t="s">
        <v>169</v>
      </c>
      <c r="B57" s="46" t="s">
        <v>159</v>
      </c>
      <c r="C57" s="111" t="s">
        <v>234</v>
      </c>
      <c r="D57" s="97">
        <v>10000</v>
      </c>
      <c r="E57" s="112" t="s">
        <v>44</v>
      </c>
      <c r="F57" s="98">
        <f t="shared" si="1"/>
        <v>10000</v>
      </c>
    </row>
    <row r="58" spans="1:6" ht="36.950000000000003" customHeight="1" x14ac:dyDescent="0.2">
      <c r="A58" s="24" t="s">
        <v>171</v>
      </c>
      <c r="B58" s="46" t="s">
        <v>159</v>
      </c>
      <c r="C58" s="111" t="s">
        <v>235</v>
      </c>
      <c r="D58" s="97">
        <v>10000</v>
      </c>
      <c r="E58" s="112" t="s">
        <v>44</v>
      </c>
      <c r="F58" s="98">
        <f t="shared" si="1"/>
        <v>10000</v>
      </c>
    </row>
    <row r="59" spans="1:6" ht="36.950000000000003" customHeight="1" x14ac:dyDescent="0.2">
      <c r="A59" s="24" t="s">
        <v>236</v>
      </c>
      <c r="B59" s="46" t="s">
        <v>159</v>
      </c>
      <c r="C59" s="111" t="s">
        <v>237</v>
      </c>
      <c r="D59" s="97">
        <v>50000</v>
      </c>
      <c r="E59" s="112">
        <v>31269.599999999999</v>
      </c>
      <c r="F59" s="98">
        <f t="shared" si="1"/>
        <v>18730.400000000001</v>
      </c>
    </row>
    <row r="60" spans="1:6" ht="36.950000000000003" customHeight="1" x14ac:dyDescent="0.2">
      <c r="A60" s="24" t="s">
        <v>169</v>
      </c>
      <c r="B60" s="46" t="s">
        <v>159</v>
      </c>
      <c r="C60" s="111" t="s">
        <v>238</v>
      </c>
      <c r="D60" s="97">
        <v>30000</v>
      </c>
      <c r="E60" s="112">
        <v>11269.6</v>
      </c>
      <c r="F60" s="98">
        <f t="shared" si="1"/>
        <v>18730.400000000001</v>
      </c>
    </row>
    <row r="61" spans="1:6" ht="36.950000000000003" customHeight="1" x14ac:dyDescent="0.2">
      <c r="A61" s="24" t="s">
        <v>171</v>
      </c>
      <c r="B61" s="46" t="s">
        <v>159</v>
      </c>
      <c r="C61" s="111" t="s">
        <v>239</v>
      </c>
      <c r="D61" s="97">
        <v>30000</v>
      </c>
      <c r="E61" s="112">
        <v>11269.6</v>
      </c>
      <c r="F61" s="98">
        <f t="shared" si="1"/>
        <v>18730.400000000001</v>
      </c>
    </row>
    <row r="62" spans="1:6" x14ac:dyDescent="0.2">
      <c r="A62" s="24" t="s">
        <v>195</v>
      </c>
      <c r="B62" s="46" t="s">
        <v>159</v>
      </c>
      <c r="C62" s="111" t="s">
        <v>240</v>
      </c>
      <c r="D62" s="97">
        <v>20000</v>
      </c>
      <c r="E62" s="112">
        <v>20000</v>
      </c>
      <c r="F62" s="98" t="str">
        <f t="shared" si="1"/>
        <v>-</v>
      </c>
    </row>
    <row r="63" spans="1:6" x14ac:dyDescent="0.2">
      <c r="A63" s="24" t="s">
        <v>230</v>
      </c>
      <c r="B63" s="46" t="s">
        <v>159</v>
      </c>
      <c r="C63" s="111" t="s">
        <v>241</v>
      </c>
      <c r="D63" s="97">
        <v>20000</v>
      </c>
      <c r="E63" s="112">
        <v>20000</v>
      </c>
      <c r="F63" s="98" t="str">
        <f t="shared" si="1"/>
        <v>-</v>
      </c>
    </row>
    <row r="64" spans="1:6" ht="61.5" customHeight="1" x14ac:dyDescent="0.2">
      <c r="A64" s="24" t="s">
        <v>242</v>
      </c>
      <c r="B64" s="46" t="s">
        <v>159</v>
      </c>
      <c r="C64" s="111" t="s">
        <v>243</v>
      </c>
      <c r="D64" s="97">
        <v>28300</v>
      </c>
      <c r="E64" s="112">
        <v>6002</v>
      </c>
      <c r="F64" s="98">
        <f t="shared" si="1"/>
        <v>22298</v>
      </c>
    </row>
    <row r="65" spans="1:6" x14ac:dyDescent="0.2">
      <c r="A65" s="24" t="s">
        <v>144</v>
      </c>
      <c r="B65" s="46" t="s">
        <v>159</v>
      </c>
      <c r="C65" s="111" t="s">
        <v>244</v>
      </c>
      <c r="D65" s="97">
        <v>28300</v>
      </c>
      <c r="E65" s="112">
        <v>6002</v>
      </c>
      <c r="F65" s="98">
        <f t="shared" si="1"/>
        <v>22298</v>
      </c>
    </row>
    <row r="66" spans="1:6" ht="61.5" customHeight="1" x14ac:dyDescent="0.2">
      <c r="A66" s="24" t="s">
        <v>245</v>
      </c>
      <c r="B66" s="46" t="s">
        <v>159</v>
      </c>
      <c r="C66" s="111" t="s">
        <v>246</v>
      </c>
      <c r="D66" s="97">
        <v>59300</v>
      </c>
      <c r="E66" s="112">
        <v>25000</v>
      </c>
      <c r="F66" s="98">
        <f t="shared" si="1"/>
        <v>34300</v>
      </c>
    </row>
    <row r="67" spans="1:6" x14ac:dyDescent="0.2">
      <c r="A67" s="24" t="s">
        <v>144</v>
      </c>
      <c r="B67" s="46" t="s">
        <v>159</v>
      </c>
      <c r="C67" s="111" t="s">
        <v>247</v>
      </c>
      <c r="D67" s="97">
        <v>59300</v>
      </c>
      <c r="E67" s="112">
        <v>25000</v>
      </c>
      <c r="F67" s="98">
        <f t="shared" si="1"/>
        <v>34300</v>
      </c>
    </row>
    <row r="68" spans="1:6" x14ac:dyDescent="0.2">
      <c r="A68" s="24" t="s">
        <v>248</v>
      </c>
      <c r="B68" s="46" t="s">
        <v>159</v>
      </c>
      <c r="C68" s="111" t="s">
        <v>249</v>
      </c>
      <c r="D68" s="97">
        <v>240200</v>
      </c>
      <c r="E68" s="112">
        <v>56963.29</v>
      </c>
      <c r="F68" s="98">
        <f t="shared" si="1"/>
        <v>183236.71</v>
      </c>
    </row>
    <row r="69" spans="1:6" x14ac:dyDescent="0.2">
      <c r="A69" s="24" t="s">
        <v>250</v>
      </c>
      <c r="B69" s="46" t="s">
        <v>159</v>
      </c>
      <c r="C69" s="111" t="s">
        <v>251</v>
      </c>
      <c r="D69" s="97">
        <v>240200</v>
      </c>
      <c r="E69" s="112">
        <v>56963.29</v>
      </c>
      <c r="F69" s="98">
        <f t="shared" si="1"/>
        <v>183236.71</v>
      </c>
    </row>
    <row r="70" spans="1:6" ht="49.15" customHeight="1" x14ac:dyDescent="0.2">
      <c r="A70" s="24" t="s">
        <v>252</v>
      </c>
      <c r="B70" s="46" t="s">
        <v>159</v>
      </c>
      <c r="C70" s="111" t="s">
        <v>253</v>
      </c>
      <c r="D70" s="97">
        <v>240200</v>
      </c>
      <c r="E70" s="112">
        <v>56963.29</v>
      </c>
      <c r="F70" s="98">
        <f t="shared" si="1"/>
        <v>183236.71</v>
      </c>
    </row>
    <row r="71" spans="1:6" ht="24.6" customHeight="1" x14ac:dyDescent="0.2">
      <c r="A71" s="24" t="s">
        <v>175</v>
      </c>
      <c r="B71" s="46" t="s">
        <v>159</v>
      </c>
      <c r="C71" s="111" t="s">
        <v>254</v>
      </c>
      <c r="D71" s="97">
        <v>240200</v>
      </c>
      <c r="E71" s="112">
        <v>56963.29</v>
      </c>
      <c r="F71" s="98">
        <f t="shared" si="1"/>
        <v>183236.71</v>
      </c>
    </row>
    <row r="72" spans="1:6" ht="24.6" customHeight="1" x14ac:dyDescent="0.2">
      <c r="A72" s="24" t="s">
        <v>177</v>
      </c>
      <c r="B72" s="46" t="s">
        <v>159</v>
      </c>
      <c r="C72" s="111" t="s">
        <v>255</v>
      </c>
      <c r="D72" s="97">
        <v>184500</v>
      </c>
      <c r="E72" s="112">
        <v>45885.81</v>
      </c>
      <c r="F72" s="98">
        <f t="shared" si="1"/>
        <v>138614.19</v>
      </c>
    </row>
    <row r="73" spans="1:6" ht="49.15" customHeight="1" x14ac:dyDescent="0.2">
      <c r="A73" s="24" t="s">
        <v>181</v>
      </c>
      <c r="B73" s="46" t="s">
        <v>159</v>
      </c>
      <c r="C73" s="111" t="s">
        <v>256</v>
      </c>
      <c r="D73" s="97">
        <v>55700</v>
      </c>
      <c r="E73" s="112">
        <v>11077.48</v>
      </c>
      <c r="F73" s="98">
        <f t="shared" si="1"/>
        <v>44622.520000000004</v>
      </c>
    </row>
    <row r="74" spans="1:6" ht="24.6" customHeight="1" x14ac:dyDescent="0.2">
      <c r="A74" s="24" t="s">
        <v>257</v>
      </c>
      <c r="B74" s="46" t="s">
        <v>159</v>
      </c>
      <c r="C74" s="111" t="s">
        <v>258</v>
      </c>
      <c r="D74" s="97">
        <v>14000</v>
      </c>
      <c r="E74" s="112" t="s">
        <v>44</v>
      </c>
      <c r="F74" s="98">
        <f t="shared" si="1"/>
        <v>14000</v>
      </c>
    </row>
    <row r="75" spans="1:6" ht="36.950000000000003" customHeight="1" x14ac:dyDescent="0.2">
      <c r="A75" s="24" t="s">
        <v>259</v>
      </c>
      <c r="B75" s="46" t="s">
        <v>159</v>
      </c>
      <c r="C75" s="111" t="s">
        <v>260</v>
      </c>
      <c r="D75" s="97">
        <v>14000</v>
      </c>
      <c r="E75" s="112" t="s">
        <v>44</v>
      </c>
      <c r="F75" s="98">
        <f t="shared" si="1"/>
        <v>14000</v>
      </c>
    </row>
    <row r="76" spans="1:6" ht="49.15" customHeight="1" x14ac:dyDescent="0.2">
      <c r="A76" s="24" t="s">
        <v>261</v>
      </c>
      <c r="B76" s="46" t="s">
        <v>159</v>
      </c>
      <c r="C76" s="111" t="s">
        <v>262</v>
      </c>
      <c r="D76" s="97">
        <v>3000</v>
      </c>
      <c r="E76" s="112" t="s">
        <v>44</v>
      </c>
      <c r="F76" s="98">
        <f t="shared" si="1"/>
        <v>3000</v>
      </c>
    </row>
    <row r="77" spans="1:6" ht="36.950000000000003" customHeight="1" x14ac:dyDescent="0.2">
      <c r="A77" s="24" t="s">
        <v>169</v>
      </c>
      <c r="B77" s="46" t="s">
        <v>159</v>
      </c>
      <c r="C77" s="111" t="s">
        <v>263</v>
      </c>
      <c r="D77" s="97">
        <v>3000</v>
      </c>
      <c r="E77" s="112" t="s">
        <v>44</v>
      </c>
      <c r="F77" s="98">
        <f t="shared" si="1"/>
        <v>3000</v>
      </c>
    </row>
    <row r="78" spans="1:6" ht="36.950000000000003" customHeight="1" x14ac:dyDescent="0.2">
      <c r="A78" s="24" t="s">
        <v>171</v>
      </c>
      <c r="B78" s="46" t="s">
        <v>159</v>
      </c>
      <c r="C78" s="111" t="s">
        <v>264</v>
      </c>
      <c r="D78" s="97">
        <v>3000</v>
      </c>
      <c r="E78" s="112" t="s">
        <v>44</v>
      </c>
      <c r="F78" s="98">
        <f t="shared" si="1"/>
        <v>3000</v>
      </c>
    </row>
    <row r="79" spans="1:6" ht="86.1" customHeight="1" x14ac:dyDescent="0.2">
      <c r="A79" s="24" t="s">
        <v>265</v>
      </c>
      <c r="B79" s="46" t="s">
        <v>159</v>
      </c>
      <c r="C79" s="111" t="s">
        <v>266</v>
      </c>
      <c r="D79" s="97">
        <v>3000</v>
      </c>
      <c r="E79" s="112" t="s">
        <v>44</v>
      </c>
      <c r="F79" s="98">
        <f t="shared" ref="F79:F110" si="2">IF(OR(D79="-",IF(E79="-",0,E79)&gt;=IF(D79="-",0,D79)),"-",IF(D79="-",0,D79)-IF(E79="-",0,E79))</f>
        <v>3000</v>
      </c>
    </row>
    <row r="80" spans="1:6" ht="36.950000000000003" customHeight="1" x14ac:dyDescent="0.2">
      <c r="A80" s="24" t="s">
        <v>169</v>
      </c>
      <c r="B80" s="46" t="s">
        <v>159</v>
      </c>
      <c r="C80" s="111" t="s">
        <v>267</v>
      </c>
      <c r="D80" s="97">
        <v>3000</v>
      </c>
      <c r="E80" s="112" t="s">
        <v>44</v>
      </c>
      <c r="F80" s="98">
        <f t="shared" si="2"/>
        <v>3000</v>
      </c>
    </row>
    <row r="81" spans="1:6" ht="36.950000000000003" customHeight="1" x14ac:dyDescent="0.2">
      <c r="A81" s="24" t="s">
        <v>171</v>
      </c>
      <c r="B81" s="46" t="s">
        <v>159</v>
      </c>
      <c r="C81" s="111" t="s">
        <v>268</v>
      </c>
      <c r="D81" s="97">
        <v>3000</v>
      </c>
      <c r="E81" s="112" t="s">
        <v>44</v>
      </c>
      <c r="F81" s="98">
        <f t="shared" si="2"/>
        <v>3000</v>
      </c>
    </row>
    <row r="82" spans="1:6" ht="73.7" customHeight="1" x14ac:dyDescent="0.2">
      <c r="A82" s="24" t="s">
        <v>269</v>
      </c>
      <c r="B82" s="46" t="s">
        <v>159</v>
      </c>
      <c r="C82" s="111" t="s">
        <v>270</v>
      </c>
      <c r="D82" s="97">
        <v>3000</v>
      </c>
      <c r="E82" s="112" t="s">
        <v>44</v>
      </c>
      <c r="F82" s="98">
        <f t="shared" si="2"/>
        <v>3000</v>
      </c>
    </row>
    <row r="83" spans="1:6" ht="36.950000000000003" customHeight="1" x14ac:dyDescent="0.2">
      <c r="A83" s="24" t="s">
        <v>169</v>
      </c>
      <c r="B83" s="46" t="s">
        <v>159</v>
      </c>
      <c r="C83" s="111" t="s">
        <v>271</v>
      </c>
      <c r="D83" s="97">
        <v>3000</v>
      </c>
      <c r="E83" s="112" t="s">
        <v>44</v>
      </c>
      <c r="F83" s="98">
        <f t="shared" si="2"/>
        <v>3000</v>
      </c>
    </row>
    <row r="84" spans="1:6" ht="36.950000000000003" customHeight="1" x14ac:dyDescent="0.2">
      <c r="A84" s="24" t="s">
        <v>171</v>
      </c>
      <c r="B84" s="46" t="s">
        <v>159</v>
      </c>
      <c r="C84" s="111" t="s">
        <v>272</v>
      </c>
      <c r="D84" s="97">
        <v>3000</v>
      </c>
      <c r="E84" s="112" t="s">
        <v>44</v>
      </c>
      <c r="F84" s="98">
        <f t="shared" si="2"/>
        <v>3000</v>
      </c>
    </row>
    <row r="85" spans="1:6" ht="110.65" customHeight="1" x14ac:dyDescent="0.2">
      <c r="A85" s="47" t="s">
        <v>273</v>
      </c>
      <c r="B85" s="46" t="s">
        <v>159</v>
      </c>
      <c r="C85" s="111" t="s">
        <v>274</v>
      </c>
      <c r="D85" s="97">
        <v>5000</v>
      </c>
      <c r="E85" s="112" t="s">
        <v>44</v>
      </c>
      <c r="F85" s="98">
        <f t="shared" si="2"/>
        <v>5000</v>
      </c>
    </row>
    <row r="86" spans="1:6" ht="36.950000000000003" customHeight="1" x14ac:dyDescent="0.2">
      <c r="A86" s="24" t="s">
        <v>169</v>
      </c>
      <c r="B86" s="46" t="s">
        <v>159</v>
      </c>
      <c r="C86" s="111" t="s">
        <v>275</v>
      </c>
      <c r="D86" s="97">
        <v>5000</v>
      </c>
      <c r="E86" s="112" t="s">
        <v>44</v>
      </c>
      <c r="F86" s="98">
        <f t="shared" si="2"/>
        <v>5000</v>
      </c>
    </row>
    <row r="87" spans="1:6" ht="36.950000000000003" customHeight="1" x14ac:dyDescent="0.2">
      <c r="A87" s="24" t="s">
        <v>171</v>
      </c>
      <c r="B87" s="46" t="s">
        <v>159</v>
      </c>
      <c r="C87" s="111" t="s">
        <v>276</v>
      </c>
      <c r="D87" s="97">
        <v>5000</v>
      </c>
      <c r="E87" s="112" t="s">
        <v>44</v>
      </c>
      <c r="F87" s="98">
        <f t="shared" si="2"/>
        <v>5000</v>
      </c>
    </row>
    <row r="88" spans="1:6" x14ac:dyDescent="0.2">
      <c r="A88" s="24" t="s">
        <v>277</v>
      </c>
      <c r="B88" s="46" t="s">
        <v>159</v>
      </c>
      <c r="C88" s="111" t="s">
        <v>278</v>
      </c>
      <c r="D88" s="97">
        <v>2148300</v>
      </c>
      <c r="E88" s="112">
        <v>351000</v>
      </c>
      <c r="F88" s="98">
        <f t="shared" si="2"/>
        <v>1797300</v>
      </c>
    </row>
    <row r="89" spans="1:6" x14ac:dyDescent="0.2">
      <c r="A89" s="24" t="s">
        <v>279</v>
      </c>
      <c r="B89" s="46" t="s">
        <v>159</v>
      </c>
      <c r="C89" s="111" t="s">
        <v>280</v>
      </c>
      <c r="D89" s="97">
        <v>2048300</v>
      </c>
      <c r="E89" s="112">
        <v>351000</v>
      </c>
      <c r="F89" s="98">
        <f t="shared" si="2"/>
        <v>1697300</v>
      </c>
    </row>
    <row r="90" spans="1:6" ht="73.7" customHeight="1" x14ac:dyDescent="0.2">
      <c r="A90" s="24" t="s">
        <v>281</v>
      </c>
      <c r="B90" s="46" t="s">
        <v>159</v>
      </c>
      <c r="C90" s="111" t="s">
        <v>282</v>
      </c>
      <c r="D90" s="97">
        <v>2048300</v>
      </c>
      <c r="E90" s="112">
        <v>351000</v>
      </c>
      <c r="F90" s="98">
        <f t="shared" si="2"/>
        <v>1697300</v>
      </c>
    </row>
    <row r="91" spans="1:6" ht="36.950000000000003" customHeight="1" x14ac:dyDescent="0.2">
      <c r="A91" s="24" t="s">
        <v>169</v>
      </c>
      <c r="B91" s="46" t="s">
        <v>159</v>
      </c>
      <c r="C91" s="111" t="s">
        <v>283</v>
      </c>
      <c r="D91" s="97">
        <v>2048300</v>
      </c>
      <c r="E91" s="112">
        <v>351000</v>
      </c>
      <c r="F91" s="98">
        <f t="shared" si="2"/>
        <v>1697300</v>
      </c>
    </row>
    <row r="92" spans="1:6" ht="36.950000000000003" customHeight="1" x14ac:dyDescent="0.2">
      <c r="A92" s="24" t="s">
        <v>171</v>
      </c>
      <c r="B92" s="46" t="s">
        <v>159</v>
      </c>
      <c r="C92" s="111" t="s">
        <v>284</v>
      </c>
      <c r="D92" s="97">
        <v>2048300</v>
      </c>
      <c r="E92" s="112">
        <v>351000</v>
      </c>
      <c r="F92" s="98">
        <f t="shared" si="2"/>
        <v>1697300</v>
      </c>
    </row>
    <row r="93" spans="1:6" ht="24.6" customHeight="1" x14ac:dyDescent="0.2">
      <c r="A93" s="24" t="s">
        <v>285</v>
      </c>
      <c r="B93" s="46" t="s">
        <v>159</v>
      </c>
      <c r="C93" s="111" t="s">
        <v>286</v>
      </c>
      <c r="D93" s="97">
        <v>100000</v>
      </c>
      <c r="E93" s="112" t="s">
        <v>44</v>
      </c>
      <c r="F93" s="98">
        <f t="shared" si="2"/>
        <v>100000</v>
      </c>
    </row>
    <row r="94" spans="1:6" ht="61.5" customHeight="1" x14ac:dyDescent="0.2">
      <c r="A94" s="24" t="s">
        <v>287</v>
      </c>
      <c r="B94" s="46" t="s">
        <v>159</v>
      </c>
      <c r="C94" s="111" t="s">
        <v>288</v>
      </c>
      <c r="D94" s="97">
        <v>100000</v>
      </c>
      <c r="E94" s="112" t="s">
        <v>44</v>
      </c>
      <c r="F94" s="98">
        <f t="shared" si="2"/>
        <v>100000</v>
      </c>
    </row>
    <row r="95" spans="1:6" ht="36.950000000000003" customHeight="1" x14ac:dyDescent="0.2">
      <c r="A95" s="24" t="s">
        <v>169</v>
      </c>
      <c r="B95" s="46" t="s">
        <v>159</v>
      </c>
      <c r="C95" s="111" t="s">
        <v>289</v>
      </c>
      <c r="D95" s="97">
        <v>100000</v>
      </c>
      <c r="E95" s="112" t="s">
        <v>44</v>
      </c>
      <c r="F95" s="98">
        <f t="shared" si="2"/>
        <v>100000</v>
      </c>
    </row>
    <row r="96" spans="1:6" ht="49.15" customHeight="1" x14ac:dyDescent="0.2">
      <c r="A96" s="24" t="s">
        <v>290</v>
      </c>
      <c r="B96" s="46" t="s">
        <v>159</v>
      </c>
      <c r="C96" s="111" t="s">
        <v>291</v>
      </c>
      <c r="D96" s="97">
        <v>100000</v>
      </c>
      <c r="E96" s="112" t="s">
        <v>44</v>
      </c>
      <c r="F96" s="98">
        <f t="shared" si="2"/>
        <v>100000</v>
      </c>
    </row>
    <row r="97" spans="1:6" x14ac:dyDescent="0.2">
      <c r="A97" s="24" t="s">
        <v>292</v>
      </c>
      <c r="B97" s="46" t="s">
        <v>159</v>
      </c>
      <c r="C97" s="111" t="s">
        <v>293</v>
      </c>
      <c r="D97" s="97">
        <v>1612400</v>
      </c>
      <c r="E97" s="112">
        <v>977213.89</v>
      </c>
      <c r="F97" s="98">
        <f t="shared" si="2"/>
        <v>635186.11</v>
      </c>
    </row>
    <row r="98" spans="1:6" x14ac:dyDescent="0.2">
      <c r="A98" s="24" t="s">
        <v>294</v>
      </c>
      <c r="B98" s="46" t="s">
        <v>159</v>
      </c>
      <c r="C98" s="111" t="s">
        <v>295</v>
      </c>
      <c r="D98" s="97">
        <v>62500</v>
      </c>
      <c r="E98" s="112">
        <v>25991.18</v>
      </c>
      <c r="F98" s="98">
        <f t="shared" si="2"/>
        <v>36508.82</v>
      </c>
    </row>
    <row r="99" spans="1:6" ht="24.6" customHeight="1" x14ac:dyDescent="0.2">
      <c r="A99" s="24" t="s">
        <v>296</v>
      </c>
      <c r="B99" s="46" t="s">
        <v>159</v>
      </c>
      <c r="C99" s="111" t="s">
        <v>297</v>
      </c>
      <c r="D99" s="97">
        <v>62500</v>
      </c>
      <c r="E99" s="112">
        <v>25991.18</v>
      </c>
      <c r="F99" s="98">
        <f t="shared" si="2"/>
        <v>36508.82</v>
      </c>
    </row>
    <row r="100" spans="1:6" ht="36.950000000000003" customHeight="1" x14ac:dyDescent="0.2">
      <c r="A100" s="24" t="s">
        <v>169</v>
      </c>
      <c r="B100" s="46" t="s">
        <v>159</v>
      </c>
      <c r="C100" s="111" t="s">
        <v>298</v>
      </c>
      <c r="D100" s="97">
        <v>62500</v>
      </c>
      <c r="E100" s="112">
        <v>25991.18</v>
      </c>
      <c r="F100" s="98">
        <f t="shared" si="2"/>
        <v>36508.82</v>
      </c>
    </row>
    <row r="101" spans="1:6" ht="36.950000000000003" customHeight="1" x14ac:dyDescent="0.2">
      <c r="A101" s="24" t="s">
        <v>171</v>
      </c>
      <c r="B101" s="46" t="s">
        <v>159</v>
      </c>
      <c r="C101" s="111" t="s">
        <v>299</v>
      </c>
      <c r="D101" s="97">
        <v>62500</v>
      </c>
      <c r="E101" s="112">
        <v>25991.18</v>
      </c>
      <c r="F101" s="98">
        <f t="shared" si="2"/>
        <v>36508.82</v>
      </c>
    </row>
    <row r="102" spans="1:6" x14ac:dyDescent="0.2">
      <c r="A102" s="24" t="s">
        <v>300</v>
      </c>
      <c r="B102" s="46" t="s">
        <v>159</v>
      </c>
      <c r="C102" s="111" t="s">
        <v>301</v>
      </c>
      <c r="D102" s="97">
        <v>1549900</v>
      </c>
      <c r="E102" s="112">
        <v>951222.71</v>
      </c>
      <c r="F102" s="98">
        <f t="shared" si="2"/>
        <v>598677.29</v>
      </c>
    </row>
    <row r="103" spans="1:6" ht="49.15" customHeight="1" x14ac:dyDescent="0.2">
      <c r="A103" s="24" t="s">
        <v>302</v>
      </c>
      <c r="B103" s="46" t="s">
        <v>159</v>
      </c>
      <c r="C103" s="111" t="s">
        <v>303</v>
      </c>
      <c r="D103" s="97">
        <v>303400</v>
      </c>
      <c r="E103" s="112">
        <v>140124.71</v>
      </c>
      <c r="F103" s="98">
        <f t="shared" si="2"/>
        <v>163275.29</v>
      </c>
    </row>
    <row r="104" spans="1:6" ht="36.950000000000003" customHeight="1" x14ac:dyDescent="0.2">
      <c r="A104" s="24" t="s">
        <v>169</v>
      </c>
      <c r="B104" s="46" t="s">
        <v>159</v>
      </c>
      <c r="C104" s="111" t="s">
        <v>304</v>
      </c>
      <c r="D104" s="97">
        <v>303400</v>
      </c>
      <c r="E104" s="112">
        <v>140124.71</v>
      </c>
      <c r="F104" s="98">
        <f t="shared" si="2"/>
        <v>163275.29</v>
      </c>
    </row>
    <row r="105" spans="1:6" x14ac:dyDescent="0.2">
      <c r="A105" s="24" t="s">
        <v>187</v>
      </c>
      <c r="B105" s="46" t="s">
        <v>159</v>
      </c>
      <c r="C105" s="111" t="s">
        <v>305</v>
      </c>
      <c r="D105" s="97">
        <v>303400</v>
      </c>
      <c r="E105" s="112">
        <v>140124.71</v>
      </c>
      <c r="F105" s="98">
        <f t="shared" si="2"/>
        <v>163275.29</v>
      </c>
    </row>
    <row r="106" spans="1:6" ht="49.15" customHeight="1" x14ac:dyDescent="0.2">
      <c r="A106" s="24" t="s">
        <v>306</v>
      </c>
      <c r="B106" s="46" t="s">
        <v>159</v>
      </c>
      <c r="C106" s="111" t="s">
        <v>307</v>
      </c>
      <c r="D106" s="97">
        <v>300000</v>
      </c>
      <c r="E106" s="112">
        <v>299500</v>
      </c>
      <c r="F106" s="98">
        <f t="shared" si="2"/>
        <v>500</v>
      </c>
    </row>
    <row r="107" spans="1:6" ht="36.950000000000003" customHeight="1" x14ac:dyDescent="0.2">
      <c r="A107" s="24" t="s">
        <v>169</v>
      </c>
      <c r="B107" s="46" t="s">
        <v>159</v>
      </c>
      <c r="C107" s="111" t="s">
        <v>308</v>
      </c>
      <c r="D107" s="97">
        <v>300000</v>
      </c>
      <c r="E107" s="112">
        <v>299500</v>
      </c>
      <c r="F107" s="98">
        <f t="shared" si="2"/>
        <v>500</v>
      </c>
    </row>
    <row r="108" spans="1:6" ht="36.950000000000003" customHeight="1" x14ac:dyDescent="0.2">
      <c r="A108" s="24" t="s">
        <v>171</v>
      </c>
      <c r="B108" s="46" t="s">
        <v>159</v>
      </c>
      <c r="C108" s="111" t="s">
        <v>309</v>
      </c>
      <c r="D108" s="97">
        <v>300000</v>
      </c>
      <c r="E108" s="112">
        <v>299500</v>
      </c>
      <c r="F108" s="98">
        <f t="shared" si="2"/>
        <v>500</v>
      </c>
    </row>
    <row r="109" spans="1:6" ht="49.15" customHeight="1" x14ac:dyDescent="0.2">
      <c r="A109" s="24" t="s">
        <v>310</v>
      </c>
      <c r="B109" s="46" t="s">
        <v>159</v>
      </c>
      <c r="C109" s="111" t="s">
        <v>311</v>
      </c>
      <c r="D109" s="97">
        <v>10000</v>
      </c>
      <c r="E109" s="112">
        <v>9750</v>
      </c>
      <c r="F109" s="98">
        <f t="shared" si="2"/>
        <v>250</v>
      </c>
    </row>
    <row r="110" spans="1:6" ht="36.950000000000003" customHeight="1" x14ac:dyDescent="0.2">
      <c r="A110" s="24" t="s">
        <v>169</v>
      </c>
      <c r="B110" s="46" t="s">
        <v>159</v>
      </c>
      <c r="C110" s="111" t="s">
        <v>312</v>
      </c>
      <c r="D110" s="97">
        <v>10000</v>
      </c>
      <c r="E110" s="112">
        <v>9750</v>
      </c>
      <c r="F110" s="98">
        <f t="shared" si="2"/>
        <v>250</v>
      </c>
    </row>
    <row r="111" spans="1:6" ht="36.950000000000003" customHeight="1" x14ac:dyDescent="0.2">
      <c r="A111" s="24" t="s">
        <v>171</v>
      </c>
      <c r="B111" s="46" t="s">
        <v>159</v>
      </c>
      <c r="C111" s="111" t="s">
        <v>313</v>
      </c>
      <c r="D111" s="97">
        <v>10000</v>
      </c>
      <c r="E111" s="112">
        <v>9750</v>
      </c>
      <c r="F111" s="98">
        <f t="shared" ref="F111:F142" si="3">IF(OR(D111="-",IF(E111="-",0,E111)&gt;=IF(D111="-",0,D111)),"-",IF(D111="-",0,D111)-IF(E111="-",0,E111))</f>
        <v>250</v>
      </c>
    </row>
    <row r="112" spans="1:6" ht="49.15" customHeight="1" x14ac:dyDescent="0.2">
      <c r="A112" s="24" t="s">
        <v>314</v>
      </c>
      <c r="B112" s="46" t="s">
        <v>159</v>
      </c>
      <c r="C112" s="111" t="s">
        <v>315</v>
      </c>
      <c r="D112" s="97">
        <v>15000</v>
      </c>
      <c r="E112" s="112">
        <v>15000</v>
      </c>
      <c r="F112" s="98" t="str">
        <f t="shared" si="3"/>
        <v>-</v>
      </c>
    </row>
    <row r="113" spans="1:6" ht="36.950000000000003" customHeight="1" x14ac:dyDescent="0.2">
      <c r="A113" s="24" t="s">
        <v>169</v>
      </c>
      <c r="B113" s="46" t="s">
        <v>159</v>
      </c>
      <c r="C113" s="111" t="s">
        <v>316</v>
      </c>
      <c r="D113" s="97">
        <v>15000</v>
      </c>
      <c r="E113" s="112">
        <v>15000</v>
      </c>
      <c r="F113" s="98" t="str">
        <f t="shared" si="3"/>
        <v>-</v>
      </c>
    </row>
    <row r="114" spans="1:6" ht="36.950000000000003" customHeight="1" x14ac:dyDescent="0.2">
      <c r="A114" s="24" t="s">
        <v>171</v>
      </c>
      <c r="B114" s="46" t="s">
        <v>159</v>
      </c>
      <c r="C114" s="111" t="s">
        <v>317</v>
      </c>
      <c r="D114" s="97">
        <v>15000</v>
      </c>
      <c r="E114" s="112">
        <v>15000</v>
      </c>
      <c r="F114" s="98" t="str">
        <f t="shared" si="3"/>
        <v>-</v>
      </c>
    </row>
    <row r="115" spans="1:6" ht="73.7" customHeight="1" x14ac:dyDescent="0.2">
      <c r="A115" s="24" t="s">
        <v>318</v>
      </c>
      <c r="B115" s="46" t="s">
        <v>159</v>
      </c>
      <c r="C115" s="111" t="s">
        <v>319</v>
      </c>
      <c r="D115" s="97">
        <v>830500</v>
      </c>
      <c r="E115" s="112">
        <v>471848</v>
      </c>
      <c r="F115" s="98">
        <f t="shared" si="3"/>
        <v>358652</v>
      </c>
    </row>
    <row r="116" spans="1:6" ht="36.950000000000003" customHeight="1" x14ac:dyDescent="0.2">
      <c r="A116" s="24" t="s">
        <v>169</v>
      </c>
      <c r="B116" s="46" t="s">
        <v>159</v>
      </c>
      <c r="C116" s="111" t="s">
        <v>320</v>
      </c>
      <c r="D116" s="97">
        <v>830500</v>
      </c>
      <c r="E116" s="112">
        <v>471848</v>
      </c>
      <c r="F116" s="98">
        <f t="shared" si="3"/>
        <v>358652</v>
      </c>
    </row>
    <row r="117" spans="1:6" ht="36.950000000000003" customHeight="1" x14ac:dyDescent="0.2">
      <c r="A117" s="24" t="s">
        <v>202</v>
      </c>
      <c r="B117" s="46" t="s">
        <v>159</v>
      </c>
      <c r="C117" s="111" t="s">
        <v>321</v>
      </c>
      <c r="D117" s="97">
        <v>260000</v>
      </c>
      <c r="E117" s="112">
        <v>260000</v>
      </c>
      <c r="F117" s="98" t="str">
        <f t="shared" si="3"/>
        <v>-</v>
      </c>
    </row>
    <row r="118" spans="1:6" ht="36.950000000000003" customHeight="1" x14ac:dyDescent="0.2">
      <c r="A118" s="24" t="s">
        <v>171</v>
      </c>
      <c r="B118" s="46" t="s">
        <v>159</v>
      </c>
      <c r="C118" s="111" t="s">
        <v>322</v>
      </c>
      <c r="D118" s="97">
        <v>570500</v>
      </c>
      <c r="E118" s="112">
        <v>211848</v>
      </c>
      <c r="F118" s="98">
        <f t="shared" si="3"/>
        <v>358652</v>
      </c>
    </row>
    <row r="119" spans="1:6" ht="61.5" customHeight="1" x14ac:dyDescent="0.2">
      <c r="A119" s="24" t="s">
        <v>323</v>
      </c>
      <c r="B119" s="46" t="s">
        <v>159</v>
      </c>
      <c r="C119" s="111" t="s">
        <v>324</v>
      </c>
      <c r="D119" s="97">
        <v>40000</v>
      </c>
      <c r="E119" s="112" t="s">
        <v>44</v>
      </c>
      <c r="F119" s="98">
        <f t="shared" si="3"/>
        <v>40000</v>
      </c>
    </row>
    <row r="120" spans="1:6" ht="36.950000000000003" customHeight="1" x14ac:dyDescent="0.2">
      <c r="A120" s="24" t="s">
        <v>169</v>
      </c>
      <c r="B120" s="46" t="s">
        <v>159</v>
      </c>
      <c r="C120" s="111" t="s">
        <v>325</v>
      </c>
      <c r="D120" s="97">
        <v>40000</v>
      </c>
      <c r="E120" s="112" t="s">
        <v>44</v>
      </c>
      <c r="F120" s="98">
        <f t="shared" si="3"/>
        <v>40000</v>
      </c>
    </row>
    <row r="121" spans="1:6" ht="36.950000000000003" customHeight="1" x14ac:dyDescent="0.2">
      <c r="A121" s="24" t="s">
        <v>171</v>
      </c>
      <c r="B121" s="46" t="s">
        <v>159</v>
      </c>
      <c r="C121" s="111" t="s">
        <v>326</v>
      </c>
      <c r="D121" s="97">
        <v>40000</v>
      </c>
      <c r="E121" s="112" t="s">
        <v>44</v>
      </c>
      <c r="F121" s="98">
        <f t="shared" si="3"/>
        <v>40000</v>
      </c>
    </row>
    <row r="122" spans="1:6" ht="73.7" customHeight="1" x14ac:dyDescent="0.2">
      <c r="A122" s="24" t="s">
        <v>222</v>
      </c>
      <c r="B122" s="46" t="s">
        <v>159</v>
      </c>
      <c r="C122" s="111" t="s">
        <v>327</v>
      </c>
      <c r="D122" s="97">
        <v>51000</v>
      </c>
      <c r="E122" s="112">
        <v>15000</v>
      </c>
      <c r="F122" s="98">
        <f t="shared" si="3"/>
        <v>36000</v>
      </c>
    </row>
    <row r="123" spans="1:6" ht="36.950000000000003" customHeight="1" x14ac:dyDescent="0.2">
      <c r="A123" s="24" t="s">
        <v>169</v>
      </c>
      <c r="B123" s="46" t="s">
        <v>159</v>
      </c>
      <c r="C123" s="111" t="s">
        <v>328</v>
      </c>
      <c r="D123" s="97">
        <v>51000</v>
      </c>
      <c r="E123" s="112">
        <v>15000</v>
      </c>
      <c r="F123" s="98">
        <f t="shared" si="3"/>
        <v>36000</v>
      </c>
    </row>
    <row r="124" spans="1:6" ht="36.950000000000003" customHeight="1" x14ac:dyDescent="0.2">
      <c r="A124" s="24" t="s">
        <v>171</v>
      </c>
      <c r="B124" s="46" t="s">
        <v>159</v>
      </c>
      <c r="C124" s="111" t="s">
        <v>329</v>
      </c>
      <c r="D124" s="97">
        <v>51000</v>
      </c>
      <c r="E124" s="112">
        <v>15000</v>
      </c>
      <c r="F124" s="98">
        <f t="shared" si="3"/>
        <v>36000</v>
      </c>
    </row>
    <row r="125" spans="1:6" x14ac:dyDescent="0.2">
      <c r="A125" s="24" t="s">
        <v>330</v>
      </c>
      <c r="B125" s="46" t="s">
        <v>159</v>
      </c>
      <c r="C125" s="111" t="s">
        <v>331</v>
      </c>
      <c r="D125" s="97">
        <v>10000</v>
      </c>
      <c r="E125" s="112" t="s">
        <v>44</v>
      </c>
      <c r="F125" s="98">
        <f t="shared" si="3"/>
        <v>10000</v>
      </c>
    </row>
    <row r="126" spans="1:6" ht="24.6" customHeight="1" x14ac:dyDescent="0.2">
      <c r="A126" s="24" t="s">
        <v>332</v>
      </c>
      <c r="B126" s="46" t="s">
        <v>159</v>
      </c>
      <c r="C126" s="111" t="s">
        <v>333</v>
      </c>
      <c r="D126" s="97">
        <v>10000</v>
      </c>
      <c r="E126" s="112" t="s">
        <v>44</v>
      </c>
      <c r="F126" s="98">
        <f t="shared" si="3"/>
        <v>10000</v>
      </c>
    </row>
    <row r="127" spans="1:6" ht="110.65" customHeight="1" x14ac:dyDescent="0.2">
      <c r="A127" s="47" t="s">
        <v>334</v>
      </c>
      <c r="B127" s="46" t="s">
        <v>159</v>
      </c>
      <c r="C127" s="111" t="s">
        <v>335</v>
      </c>
      <c r="D127" s="97">
        <v>10000</v>
      </c>
      <c r="E127" s="112" t="s">
        <v>44</v>
      </c>
      <c r="F127" s="98">
        <f t="shared" si="3"/>
        <v>10000</v>
      </c>
    </row>
    <row r="128" spans="1:6" ht="36.950000000000003" customHeight="1" x14ac:dyDescent="0.2">
      <c r="A128" s="24" t="s">
        <v>169</v>
      </c>
      <c r="B128" s="46" t="s">
        <v>159</v>
      </c>
      <c r="C128" s="111" t="s">
        <v>336</v>
      </c>
      <c r="D128" s="97">
        <v>10000</v>
      </c>
      <c r="E128" s="112" t="s">
        <v>44</v>
      </c>
      <c r="F128" s="98">
        <f t="shared" si="3"/>
        <v>10000</v>
      </c>
    </row>
    <row r="129" spans="1:6" ht="36.950000000000003" customHeight="1" x14ac:dyDescent="0.2">
      <c r="A129" s="24" t="s">
        <v>171</v>
      </c>
      <c r="B129" s="46" t="s">
        <v>159</v>
      </c>
      <c r="C129" s="111" t="s">
        <v>337</v>
      </c>
      <c r="D129" s="97">
        <v>10000</v>
      </c>
      <c r="E129" s="112" t="s">
        <v>44</v>
      </c>
      <c r="F129" s="98">
        <f t="shared" si="3"/>
        <v>10000</v>
      </c>
    </row>
    <row r="130" spans="1:6" x14ac:dyDescent="0.2">
      <c r="A130" s="24" t="s">
        <v>338</v>
      </c>
      <c r="B130" s="46" t="s">
        <v>159</v>
      </c>
      <c r="C130" s="111" t="s">
        <v>339</v>
      </c>
      <c r="D130" s="97">
        <v>5132800</v>
      </c>
      <c r="E130" s="112">
        <v>1883757.89</v>
      </c>
      <c r="F130" s="98">
        <f t="shared" si="3"/>
        <v>3249042.1100000003</v>
      </c>
    </row>
    <row r="131" spans="1:6" x14ac:dyDescent="0.2">
      <c r="A131" s="24" t="s">
        <v>340</v>
      </c>
      <c r="B131" s="46" t="s">
        <v>159</v>
      </c>
      <c r="C131" s="111" t="s">
        <v>341</v>
      </c>
      <c r="D131" s="97">
        <v>5132800</v>
      </c>
      <c r="E131" s="112">
        <v>1883757.89</v>
      </c>
      <c r="F131" s="98">
        <f t="shared" si="3"/>
        <v>3249042.1100000003</v>
      </c>
    </row>
    <row r="132" spans="1:6" ht="49.15" customHeight="1" x14ac:dyDescent="0.2">
      <c r="A132" s="24" t="s">
        <v>342</v>
      </c>
      <c r="B132" s="46" t="s">
        <v>159</v>
      </c>
      <c r="C132" s="111" t="s">
        <v>343</v>
      </c>
      <c r="D132" s="97">
        <v>5132800</v>
      </c>
      <c r="E132" s="112">
        <v>1883757.89</v>
      </c>
      <c r="F132" s="98">
        <f t="shared" si="3"/>
        <v>3249042.1100000003</v>
      </c>
    </row>
    <row r="133" spans="1:6" x14ac:dyDescent="0.2">
      <c r="A133" s="24" t="s">
        <v>344</v>
      </c>
      <c r="B133" s="46" t="s">
        <v>159</v>
      </c>
      <c r="C133" s="111" t="s">
        <v>345</v>
      </c>
      <c r="D133" s="97">
        <v>5132800</v>
      </c>
      <c r="E133" s="112">
        <v>1883757.89</v>
      </c>
      <c r="F133" s="98">
        <f t="shared" si="3"/>
        <v>3249042.1100000003</v>
      </c>
    </row>
    <row r="134" spans="1:6" ht="49.15" customHeight="1" x14ac:dyDescent="0.2">
      <c r="A134" s="24" t="s">
        <v>346</v>
      </c>
      <c r="B134" s="46" t="s">
        <v>159</v>
      </c>
      <c r="C134" s="111" t="s">
        <v>347</v>
      </c>
      <c r="D134" s="97">
        <v>4606800</v>
      </c>
      <c r="E134" s="112">
        <v>1665000</v>
      </c>
      <c r="F134" s="98">
        <f t="shared" si="3"/>
        <v>2941800</v>
      </c>
    </row>
    <row r="135" spans="1:6" x14ac:dyDescent="0.2">
      <c r="A135" s="24" t="s">
        <v>348</v>
      </c>
      <c r="B135" s="46" t="s">
        <v>159</v>
      </c>
      <c r="C135" s="111" t="s">
        <v>349</v>
      </c>
      <c r="D135" s="97">
        <v>526000</v>
      </c>
      <c r="E135" s="112">
        <v>218757.89</v>
      </c>
      <c r="F135" s="98">
        <f t="shared" si="3"/>
        <v>307242.11</v>
      </c>
    </row>
    <row r="136" spans="1:6" x14ac:dyDescent="0.2">
      <c r="A136" s="24" t="s">
        <v>350</v>
      </c>
      <c r="B136" s="46" t="s">
        <v>159</v>
      </c>
      <c r="C136" s="111" t="s">
        <v>351</v>
      </c>
      <c r="D136" s="97">
        <v>72000</v>
      </c>
      <c r="E136" s="112">
        <v>19931.599999999999</v>
      </c>
      <c r="F136" s="98">
        <f t="shared" si="3"/>
        <v>52068.4</v>
      </c>
    </row>
    <row r="137" spans="1:6" x14ac:dyDescent="0.2">
      <c r="A137" s="24" t="s">
        <v>352</v>
      </c>
      <c r="B137" s="46" t="s">
        <v>159</v>
      </c>
      <c r="C137" s="111" t="s">
        <v>353</v>
      </c>
      <c r="D137" s="97">
        <v>72000</v>
      </c>
      <c r="E137" s="112">
        <v>19931.599999999999</v>
      </c>
      <c r="F137" s="98">
        <f t="shared" si="3"/>
        <v>52068.4</v>
      </c>
    </row>
    <row r="138" spans="1:6" ht="86.1" customHeight="1" x14ac:dyDescent="0.2">
      <c r="A138" s="47" t="s">
        <v>354</v>
      </c>
      <c r="B138" s="46" t="s">
        <v>159</v>
      </c>
      <c r="C138" s="111" t="s">
        <v>355</v>
      </c>
      <c r="D138" s="97">
        <v>72000</v>
      </c>
      <c r="E138" s="112">
        <v>19931.599999999999</v>
      </c>
      <c r="F138" s="98">
        <f t="shared" si="3"/>
        <v>52068.4</v>
      </c>
    </row>
    <row r="139" spans="1:6" ht="24.6" customHeight="1" x14ac:dyDescent="0.2">
      <c r="A139" s="24" t="s">
        <v>356</v>
      </c>
      <c r="B139" s="46" t="s">
        <v>159</v>
      </c>
      <c r="C139" s="111" t="s">
        <v>357</v>
      </c>
      <c r="D139" s="97">
        <v>72000</v>
      </c>
      <c r="E139" s="112">
        <v>19931.599999999999</v>
      </c>
      <c r="F139" s="98">
        <f t="shared" si="3"/>
        <v>52068.4</v>
      </c>
    </row>
    <row r="140" spans="1:6" x14ac:dyDescent="0.2">
      <c r="A140" s="24" t="s">
        <v>358</v>
      </c>
      <c r="B140" s="46" t="s">
        <v>159</v>
      </c>
      <c r="C140" s="111" t="s">
        <v>359</v>
      </c>
      <c r="D140" s="97">
        <v>72000</v>
      </c>
      <c r="E140" s="112">
        <v>19931.599999999999</v>
      </c>
      <c r="F140" s="98">
        <f t="shared" si="3"/>
        <v>52068.4</v>
      </c>
    </row>
    <row r="141" spans="1:6" x14ac:dyDescent="0.2">
      <c r="A141" s="24" t="s">
        <v>360</v>
      </c>
      <c r="B141" s="46" t="s">
        <v>159</v>
      </c>
      <c r="C141" s="111" t="s">
        <v>361</v>
      </c>
      <c r="D141" s="97">
        <v>20000</v>
      </c>
      <c r="E141" s="112" t="s">
        <v>44</v>
      </c>
      <c r="F141" s="98">
        <f t="shared" si="3"/>
        <v>20000</v>
      </c>
    </row>
    <row r="142" spans="1:6" x14ac:dyDescent="0.2">
      <c r="A142" s="24" t="s">
        <v>362</v>
      </c>
      <c r="B142" s="46" t="s">
        <v>159</v>
      </c>
      <c r="C142" s="111" t="s">
        <v>363</v>
      </c>
      <c r="D142" s="97">
        <v>20000</v>
      </c>
      <c r="E142" s="112" t="s">
        <v>44</v>
      </c>
      <c r="F142" s="98">
        <f t="shared" si="3"/>
        <v>20000</v>
      </c>
    </row>
    <row r="143" spans="1:6" ht="61.5" customHeight="1" x14ac:dyDescent="0.2">
      <c r="A143" s="24" t="s">
        <v>364</v>
      </c>
      <c r="B143" s="46" t="s">
        <v>159</v>
      </c>
      <c r="C143" s="111" t="s">
        <v>365</v>
      </c>
      <c r="D143" s="97">
        <v>20000</v>
      </c>
      <c r="E143" s="112" t="s">
        <v>44</v>
      </c>
      <c r="F143" s="98">
        <f t="shared" ref="F143:F145" si="4">IF(OR(D143="-",IF(E143="-",0,E143)&gt;=IF(D143="-",0,D143)),"-",IF(D143="-",0,D143)-IF(E143="-",0,E143))</f>
        <v>20000</v>
      </c>
    </row>
    <row r="144" spans="1:6" ht="36.950000000000003" customHeight="1" x14ac:dyDescent="0.2">
      <c r="A144" s="24" t="s">
        <v>169</v>
      </c>
      <c r="B144" s="46" t="s">
        <v>159</v>
      </c>
      <c r="C144" s="111" t="s">
        <v>366</v>
      </c>
      <c r="D144" s="97">
        <v>20000</v>
      </c>
      <c r="E144" s="112" t="s">
        <v>44</v>
      </c>
      <c r="F144" s="98">
        <f t="shared" si="4"/>
        <v>20000</v>
      </c>
    </row>
    <row r="145" spans="1:6" ht="36.950000000000003" customHeight="1" x14ac:dyDescent="0.2">
      <c r="A145" s="24" t="s">
        <v>171</v>
      </c>
      <c r="B145" s="46" t="s">
        <v>159</v>
      </c>
      <c r="C145" s="111" t="s">
        <v>367</v>
      </c>
      <c r="D145" s="97">
        <v>20000</v>
      </c>
      <c r="E145" s="112" t="s">
        <v>44</v>
      </c>
      <c r="F145" s="98">
        <f t="shared" si="4"/>
        <v>20000</v>
      </c>
    </row>
    <row r="146" spans="1:6" ht="9" customHeight="1" x14ac:dyDescent="0.2">
      <c r="A146" s="48"/>
      <c r="B146" s="49"/>
      <c r="C146" s="113"/>
      <c r="D146" s="114"/>
      <c r="E146" s="115"/>
      <c r="F146" s="115"/>
    </row>
    <row r="147" spans="1:6" ht="13.5" customHeight="1" x14ac:dyDescent="0.2">
      <c r="A147" s="50" t="s">
        <v>368</v>
      </c>
      <c r="B147" s="51" t="s">
        <v>369</v>
      </c>
      <c r="C147" s="116" t="s">
        <v>160</v>
      </c>
      <c r="D147" s="117">
        <v>-2222500</v>
      </c>
      <c r="E147" s="117">
        <v>-1679611.52</v>
      </c>
      <c r="F147" s="118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28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7" t="s">
        <v>371</v>
      </c>
      <c r="B1" s="77"/>
      <c r="C1" s="77"/>
      <c r="D1" s="77"/>
      <c r="E1" s="77"/>
      <c r="F1" s="77"/>
    </row>
    <row r="2" spans="1:6" ht="13.15" customHeight="1" x14ac:dyDescent="0.25">
      <c r="A2" s="65" t="s">
        <v>372</v>
      </c>
      <c r="B2" s="65"/>
      <c r="C2" s="65"/>
      <c r="D2" s="65"/>
      <c r="E2" s="65"/>
      <c r="F2" s="65"/>
    </row>
    <row r="3" spans="1:6" ht="9" customHeight="1" x14ac:dyDescent="0.2">
      <c r="A3" s="5"/>
      <c r="B3" s="52"/>
      <c r="C3" s="34"/>
      <c r="D3" s="9"/>
      <c r="E3" s="9"/>
      <c r="F3" s="34"/>
    </row>
    <row r="4" spans="1:6" ht="13.9" customHeight="1" x14ac:dyDescent="0.2">
      <c r="A4" s="59" t="s">
        <v>21</v>
      </c>
      <c r="B4" s="53" t="s">
        <v>22</v>
      </c>
      <c r="C4" s="70" t="s">
        <v>373</v>
      </c>
      <c r="D4" s="56" t="s">
        <v>24</v>
      </c>
      <c r="E4" s="56" t="s">
        <v>25</v>
      </c>
      <c r="F4" s="62" t="s">
        <v>26</v>
      </c>
    </row>
    <row r="5" spans="1:6" ht="4.9000000000000004" customHeight="1" x14ac:dyDescent="0.2">
      <c r="A5" s="60"/>
      <c r="B5" s="54"/>
      <c r="C5" s="71"/>
      <c r="D5" s="57"/>
      <c r="E5" s="57"/>
      <c r="F5" s="63"/>
    </row>
    <row r="6" spans="1:6" ht="6" customHeight="1" x14ac:dyDescent="0.2">
      <c r="A6" s="60"/>
      <c r="B6" s="54"/>
      <c r="C6" s="71"/>
      <c r="D6" s="57"/>
      <c r="E6" s="57"/>
      <c r="F6" s="63"/>
    </row>
    <row r="7" spans="1:6" ht="4.9000000000000004" customHeight="1" x14ac:dyDescent="0.2">
      <c r="A7" s="60"/>
      <c r="B7" s="54"/>
      <c r="C7" s="71"/>
      <c r="D7" s="57"/>
      <c r="E7" s="57"/>
      <c r="F7" s="63"/>
    </row>
    <row r="8" spans="1:6" ht="6" customHeight="1" x14ac:dyDescent="0.2">
      <c r="A8" s="60"/>
      <c r="B8" s="54"/>
      <c r="C8" s="71"/>
      <c r="D8" s="57"/>
      <c r="E8" s="57"/>
      <c r="F8" s="63"/>
    </row>
    <row r="9" spans="1:6" ht="6" customHeight="1" x14ac:dyDescent="0.2">
      <c r="A9" s="60"/>
      <c r="B9" s="54"/>
      <c r="C9" s="71"/>
      <c r="D9" s="57"/>
      <c r="E9" s="57"/>
      <c r="F9" s="63"/>
    </row>
    <row r="10" spans="1:6" ht="18" customHeight="1" x14ac:dyDescent="0.2">
      <c r="A10" s="61"/>
      <c r="B10" s="55"/>
      <c r="C10" s="78"/>
      <c r="D10" s="58"/>
      <c r="E10" s="58"/>
      <c r="F10" s="6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4.6" customHeight="1" x14ac:dyDescent="0.2">
      <c r="A12" s="79" t="s">
        <v>374</v>
      </c>
      <c r="B12" s="80" t="s">
        <v>375</v>
      </c>
      <c r="C12" s="81" t="s">
        <v>160</v>
      </c>
      <c r="D12" s="82">
        <v>2222500</v>
      </c>
      <c r="E12" s="82">
        <v>1679611.52</v>
      </c>
      <c r="F12" s="83" t="s">
        <v>160</v>
      </c>
    </row>
    <row r="13" spans="1:6" x14ac:dyDescent="0.2">
      <c r="A13" s="84" t="s">
        <v>33</v>
      </c>
      <c r="B13" s="85"/>
      <c r="C13" s="86"/>
      <c r="D13" s="87"/>
      <c r="E13" s="87"/>
      <c r="F13" s="88"/>
    </row>
    <row r="14" spans="1:6" ht="24.6" customHeight="1" x14ac:dyDescent="0.2">
      <c r="A14" s="89" t="s">
        <v>376</v>
      </c>
      <c r="B14" s="90" t="s">
        <v>377</v>
      </c>
      <c r="C14" s="91" t="s">
        <v>160</v>
      </c>
      <c r="D14" s="92" t="s">
        <v>44</v>
      </c>
      <c r="E14" s="92" t="s">
        <v>44</v>
      </c>
      <c r="F14" s="93" t="s">
        <v>44</v>
      </c>
    </row>
    <row r="15" spans="1:6" x14ac:dyDescent="0.2">
      <c r="A15" s="84" t="s">
        <v>378</v>
      </c>
      <c r="B15" s="85"/>
      <c r="C15" s="86"/>
      <c r="D15" s="87"/>
      <c r="E15" s="87"/>
      <c r="F15" s="88"/>
    </row>
    <row r="16" spans="1:6" ht="24.6" customHeight="1" x14ac:dyDescent="0.2">
      <c r="A16" s="89" t="s">
        <v>379</v>
      </c>
      <c r="B16" s="90" t="s">
        <v>380</v>
      </c>
      <c r="C16" s="91" t="s">
        <v>160</v>
      </c>
      <c r="D16" s="92" t="s">
        <v>44</v>
      </c>
      <c r="E16" s="92" t="s">
        <v>44</v>
      </c>
      <c r="F16" s="93" t="s">
        <v>44</v>
      </c>
    </row>
    <row r="17" spans="1:6" x14ac:dyDescent="0.2">
      <c r="A17" s="84" t="s">
        <v>378</v>
      </c>
      <c r="B17" s="85"/>
      <c r="C17" s="86"/>
      <c r="D17" s="87"/>
      <c r="E17" s="87"/>
      <c r="F17" s="88"/>
    </row>
    <row r="18" spans="1:6" x14ac:dyDescent="0.2">
      <c r="A18" s="79" t="s">
        <v>381</v>
      </c>
      <c r="B18" s="80" t="s">
        <v>382</v>
      </c>
      <c r="C18" s="81" t="s">
        <v>383</v>
      </c>
      <c r="D18" s="82">
        <v>2222500</v>
      </c>
      <c r="E18" s="82">
        <v>1679611.52</v>
      </c>
      <c r="F18" s="83">
        <v>542888.48</v>
      </c>
    </row>
    <row r="19" spans="1:6" ht="24.6" customHeight="1" x14ac:dyDescent="0.2">
      <c r="A19" s="79" t="s">
        <v>384</v>
      </c>
      <c r="B19" s="80" t="s">
        <v>382</v>
      </c>
      <c r="C19" s="81" t="s">
        <v>385</v>
      </c>
      <c r="D19" s="82">
        <v>2222500</v>
      </c>
      <c r="E19" s="82">
        <f>E20+E24</f>
        <v>1679611.5200000005</v>
      </c>
      <c r="F19" s="83">
        <v>542888.48</v>
      </c>
    </row>
    <row r="20" spans="1:6" x14ac:dyDescent="0.2">
      <c r="A20" s="79" t="s">
        <v>386</v>
      </c>
      <c r="B20" s="80" t="s">
        <v>387</v>
      </c>
      <c r="C20" s="81" t="s">
        <v>388</v>
      </c>
      <c r="D20" s="82">
        <v>-15011100</v>
      </c>
      <c r="E20" s="82">
        <f>E21</f>
        <v>-7626868.0499999998</v>
      </c>
      <c r="F20" s="83" t="s">
        <v>370</v>
      </c>
    </row>
    <row r="21" spans="1:6" x14ac:dyDescent="0.2">
      <c r="A21" s="94" t="s">
        <v>389</v>
      </c>
      <c r="B21" s="95" t="s">
        <v>387</v>
      </c>
      <c r="C21" s="96" t="s">
        <v>390</v>
      </c>
      <c r="D21" s="97">
        <v>-15011100</v>
      </c>
      <c r="E21" s="97">
        <f>E22</f>
        <v>-7626868.0499999998</v>
      </c>
      <c r="F21" s="98" t="s">
        <v>370</v>
      </c>
    </row>
    <row r="22" spans="1:6" ht="24.6" customHeight="1" x14ac:dyDescent="0.2">
      <c r="A22" s="94" t="s">
        <v>391</v>
      </c>
      <c r="B22" s="95" t="s">
        <v>387</v>
      </c>
      <c r="C22" s="96" t="s">
        <v>392</v>
      </c>
      <c r="D22" s="97">
        <v>-15011100</v>
      </c>
      <c r="E22" s="97">
        <f>E23</f>
        <v>-7626868.0499999998</v>
      </c>
      <c r="F22" s="98" t="s">
        <v>370</v>
      </c>
    </row>
    <row r="23" spans="1:6" ht="24.6" customHeight="1" x14ac:dyDescent="0.2">
      <c r="A23" s="94" t="s">
        <v>393</v>
      </c>
      <c r="B23" s="95" t="s">
        <v>387</v>
      </c>
      <c r="C23" s="96" t="s">
        <v>394</v>
      </c>
      <c r="D23" s="97">
        <v>-15011100</v>
      </c>
      <c r="E23" s="97">
        <f>-7626868.05</f>
        <v>-7626868.0499999998</v>
      </c>
      <c r="F23" s="98" t="s">
        <v>370</v>
      </c>
    </row>
    <row r="24" spans="1:6" x14ac:dyDescent="0.2">
      <c r="A24" s="79" t="s">
        <v>395</v>
      </c>
      <c r="B24" s="80" t="s">
        <v>396</v>
      </c>
      <c r="C24" s="81" t="s">
        <v>397</v>
      </c>
      <c r="D24" s="82">
        <v>17233600</v>
      </c>
      <c r="E24" s="82">
        <f>E25</f>
        <v>9306479.5700000003</v>
      </c>
      <c r="F24" s="83" t="s">
        <v>370</v>
      </c>
    </row>
    <row r="25" spans="1:6" ht="24.6" customHeight="1" x14ac:dyDescent="0.2">
      <c r="A25" s="94" t="s">
        <v>398</v>
      </c>
      <c r="B25" s="95" t="s">
        <v>396</v>
      </c>
      <c r="C25" s="96" t="s">
        <v>399</v>
      </c>
      <c r="D25" s="97">
        <v>17233600</v>
      </c>
      <c r="E25" s="97">
        <f>E26</f>
        <v>9306479.5700000003</v>
      </c>
      <c r="F25" s="98" t="s">
        <v>370</v>
      </c>
    </row>
    <row r="26" spans="1:6" ht="24.6" customHeight="1" x14ac:dyDescent="0.2">
      <c r="A26" s="94" t="s">
        <v>400</v>
      </c>
      <c r="B26" s="95" t="s">
        <v>396</v>
      </c>
      <c r="C26" s="96" t="s">
        <v>401</v>
      </c>
      <c r="D26" s="97">
        <v>17233600</v>
      </c>
      <c r="E26" s="97">
        <f>E27</f>
        <v>9306479.5700000003</v>
      </c>
      <c r="F26" s="98" t="s">
        <v>370</v>
      </c>
    </row>
    <row r="27" spans="1:6" ht="24.6" customHeight="1" x14ac:dyDescent="0.2">
      <c r="A27" s="94" t="s">
        <v>402</v>
      </c>
      <c r="B27" s="95" t="s">
        <v>396</v>
      </c>
      <c r="C27" s="96" t="s">
        <v>403</v>
      </c>
      <c r="D27" s="97">
        <v>17233600</v>
      </c>
      <c r="E27" s="97">
        <v>9306479.5700000003</v>
      </c>
      <c r="F27" s="98" t="s">
        <v>370</v>
      </c>
    </row>
    <row r="28" spans="1:6" ht="69" customHeight="1" x14ac:dyDescent="0.2">
      <c r="A28" s="99"/>
      <c r="B28" s="100"/>
      <c r="C28" s="101"/>
      <c r="D28" s="102"/>
      <c r="E28" s="102"/>
      <c r="F28" s="103"/>
    </row>
    <row r="29" spans="1:6" ht="12.75" customHeight="1" x14ac:dyDescent="0.2">
      <c r="A29" s="104"/>
      <c r="B29" s="104"/>
      <c r="C29" s="104"/>
      <c r="D29" s="104"/>
      <c r="E29" s="104"/>
      <c r="F29" s="104"/>
    </row>
    <row r="30" spans="1:6" ht="12.75" customHeight="1" x14ac:dyDescent="0.2">
      <c r="A30" s="104"/>
      <c r="B30" s="104"/>
      <c r="C30" s="104"/>
      <c r="D30" s="104"/>
      <c r="E30" s="104"/>
      <c r="F30" s="104"/>
    </row>
    <row r="31" spans="1:6" ht="12.75" customHeight="1" x14ac:dyDescent="0.2">
      <c r="A31" s="104"/>
      <c r="B31" s="104"/>
      <c r="C31" s="104"/>
      <c r="D31" s="104"/>
      <c r="E31" s="104"/>
      <c r="F31" s="104"/>
    </row>
    <row r="32" spans="1:6" ht="12.75" customHeight="1" x14ac:dyDescent="0.2">
      <c r="A32" s="104"/>
      <c r="B32" s="104"/>
      <c r="C32" s="104"/>
      <c r="D32" s="104"/>
      <c r="E32" s="104"/>
      <c r="F32" s="104"/>
    </row>
    <row r="33" spans="1:6" ht="12.75" customHeight="1" x14ac:dyDescent="0.2">
      <c r="A33" s="104"/>
      <c r="B33" s="104"/>
      <c r="C33" s="104"/>
      <c r="D33" s="104"/>
      <c r="E33" s="104"/>
      <c r="F33" s="104"/>
    </row>
    <row r="34" spans="1:6" ht="12.75" customHeight="1" x14ac:dyDescent="0.2">
      <c r="A34" s="104"/>
      <c r="B34" s="104"/>
      <c r="C34" s="104"/>
      <c r="D34" s="104"/>
      <c r="E34" s="104"/>
      <c r="F34" s="104"/>
    </row>
    <row r="35" spans="1:6" ht="12.75" customHeight="1" x14ac:dyDescent="0.2">
      <c r="A35" s="104"/>
      <c r="B35" s="104"/>
      <c r="C35" s="104"/>
      <c r="D35" s="104"/>
      <c r="E35" s="104"/>
      <c r="F35" s="104"/>
    </row>
    <row r="36" spans="1:6" ht="21" customHeight="1" x14ac:dyDescent="0.2">
      <c r="A36" s="104"/>
      <c r="B36" s="104"/>
      <c r="C36" s="104"/>
      <c r="D36" s="104"/>
      <c r="E36" s="104"/>
      <c r="F36" s="104"/>
    </row>
    <row r="37" spans="1:6" ht="12.75" customHeight="1" x14ac:dyDescent="0.2">
      <c r="A37" s="104"/>
      <c r="B37" s="104"/>
      <c r="C37" s="104"/>
      <c r="D37" s="104"/>
      <c r="E37" s="104"/>
      <c r="F37" s="104"/>
    </row>
    <row r="38" spans="1:6" ht="12.75" customHeight="1" x14ac:dyDescent="0.2">
      <c r="A38" s="104"/>
      <c r="B38" s="104"/>
      <c r="C38" s="104"/>
      <c r="D38" s="104"/>
      <c r="E38" s="104"/>
      <c r="F38" s="104"/>
    </row>
    <row r="39" spans="1:6" ht="12.75" customHeight="1" x14ac:dyDescent="0.2">
      <c r="A39" s="104" t="s">
        <v>421</v>
      </c>
      <c r="B39" s="104"/>
      <c r="C39" s="104"/>
      <c r="D39" s="104"/>
      <c r="E39" s="104"/>
      <c r="F39" s="10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28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5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413</v>
      </c>
    </row>
    <row r="7" spans="1:2" x14ac:dyDescent="0.2">
      <c r="A7" t="s">
        <v>414</v>
      </c>
      <c r="B7" t="s">
        <v>413</v>
      </c>
    </row>
    <row r="8" spans="1:2" x14ac:dyDescent="0.2">
      <c r="A8" t="s">
        <v>415</v>
      </c>
      <c r="B8" t="s">
        <v>416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rep:2.53.0.45</dc:description>
  <cp:lastModifiedBy>Natalya</cp:lastModifiedBy>
  <cp:lastPrinted>2021-05-31T16:35:49Z</cp:lastPrinted>
  <dcterms:created xsi:type="dcterms:W3CDTF">2021-05-31T16:33:58Z</dcterms:created>
  <dcterms:modified xsi:type="dcterms:W3CDTF">2021-06-02T15:28:26Z</dcterms:modified>
</cp:coreProperties>
</file>