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чий компьютер\Отчет\месячные отчеты\2021\отчет на 01.05.2021г\"/>
    </mc:Choice>
  </mc:AlternateContent>
  <xr:revisionPtr revIDLastSave="0" documentId="13_ncr:1_{A2712D40-1673-4F0A-B3F2-49D9B757893E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Источники!#REF!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3" l="1"/>
  <c r="E26" i="3"/>
  <c r="E25" i="3" s="1"/>
  <c r="E24" i="3" s="1"/>
  <c r="E22" i="3"/>
  <c r="E21" i="3" s="1"/>
  <c r="E20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<sst xmlns="http://schemas.openxmlformats.org/spreadsheetml/2006/main" count="796" uniqueCount="418">
  <si>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</si>
  <si>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</si>
  <si>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</si>
  <si>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</si>
  <si>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</si>
  <si>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</si>
  <si>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</si>
  <si>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</si>
  <si>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</si>
  <si>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</si>
  <si>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</si>
  <si>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</si>
  <si>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</si>
  <si>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</si>
  <si>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Круглянского сельского поселения</t>
  </si>
  <si>
    <t>ППО Круглянского сельского поселения Азовского района</t>
  </si>
  <si>
    <t>Единица измерения: руб.</t>
  </si>
  <si>
    <t>04228757</t>
  </si>
  <si>
    <t>951</t>
  </si>
  <si>
    <t>60601440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</si>
  <si>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</si>
  <si>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</si>
  <si>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</si>
  <si>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</si>
  <si>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</si>
  <si>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</si>
  <si>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</si>
  <si>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</si>
  <si>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</si>
  <si>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</si>
  <si>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</si>
  <si>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</si>
  <si>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</si>
  <si>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</si>
  <si>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</si>
  <si>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</si>
  <si>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</si>
  <si>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</si>
  <si>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</si>
  <si>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</si>
  <si>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</si>
  <si>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</si>
  <si>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</si>
  <si>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</si>
  <si>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</si>
  <si>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</si>
  <si>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</si>
  <si>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</si>
  <si>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</si>
  <si>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</si>
  <si>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</si>
  <si>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</si>
  <si>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</si>
  <si>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</si>
  <si>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</si>
  <si>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</si>
  <si>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</si>
  <si>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</si>
  <si>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</si>
  <si>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</si>
  <si>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</si>
  <si>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</si>
  <si>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</si>
  <si>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</si>
  <si>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</si>
  <si>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</si>
  <si>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</si>
  <si>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</si>
  <si>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</si>
  <si>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</si>
  <si>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</si>
  <si>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</si>
  <si>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</si>
  <si>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</si>
  <si>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</si>
  <si>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</si>
  <si>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</si>
  <si>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</si>
  <si>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</si>
  <si>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</si>
  <si>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</si>
  <si>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</si>
  <si>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</si>
  <si>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</si>
  <si>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</si>
  <si>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</si>
  <si>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</si>
  <si>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</si>
  <si>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</si>
  <si>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</si>
  <si>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</si>
  <si>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</si>
  <si>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</si>
  <si>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</si>
  <si>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</si>
  <si>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</si>
  <si>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</si>
  <si>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</si>
  <si>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</si>
  <si>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</si>
  <si>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</si>
  <si>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</si>
  <si>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</si>
  <si>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</si>
  <si>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
действий должностными лицами органов местного
самоуправления, уполномоченными в соответствии с
законодательными актами Российской Федерации на
совершение нотариальных действий (сумма платежа
(перерасчет не доплата и задолженность по
соответствующему платежу, в том числе по
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</si>
  <si>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</si>
  <si>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</si>
  <si>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</si>
  <si>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</si>
  <si>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</si>
  <si>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</si>
  <si>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</si>
  <si>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</si>
  <si>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</si>
  <si>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</si>
  <si>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</si>
  <si>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</si>
  <si>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</si>
  <si>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</si>
  <si>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</si>
  <si>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</si>
  <si>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</si>
  <si>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</si>
  <si>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</si>
  <si>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</si>
  <si>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</si>
  <si>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</si>
  <si>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</si>
  <si>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</si>
  <si>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</si>
  <si>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</si>
  <si>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</si>
  <si>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</si>
  <si>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</si>
  <si>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</si>
  <si>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</si>
  <si>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</si>
  <si>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</si>
  <si>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</si>
  <si>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</si>
  <si>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</si>
  <si>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</si>
  <si>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</si>
  <si>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</si>
  <si>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</si>
  <si>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</si>
  <si>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</si>
  <si>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</si>
  <si>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</si>
  <si>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</si>
  <si>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</si>
  <si>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</si>
  <si>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</si>
  <si>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</si>
  <si>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</si>
  <si>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</si>
  <si>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</si>
  <si>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</si>
  <si>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</si>
  <si>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</si>
  <si>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</si>
  <si>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</si>
  <si>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</si>
  <si>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Круглянском сельском поселении" муниципальной программы "Энергосбережение и повышение энергетической эффективности Круглянского сельского поселения"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</si>
  <si>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</si>
  <si>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</si>
  <si>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</si>
  <si>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</si>
  <si>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</si>
  <si>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</si>
  <si>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</si>
  <si>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</si>
  <si>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</si>
  <si>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</si>
  <si>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</si>
  <si>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</si>
  <si>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</si>
  <si>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</si>
  <si>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</si>
  <si>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</si>
  <si>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</si>
  <si>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</si>
  <si>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</si>
  <si>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</si>
  <si>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</si>
  <si>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</si>
  <si>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</si>
  <si>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</si>
  <si>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</si>
  <si>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</si>
  <si>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951 0104 1310028600 000 </t>
  </si>
  <si>
    <t>Уплата налогов, сборов и иных платежей</t>
  </si>
  <si>
    <t xml:space="preserve">951 0104 1310028600 850 </t>
  </si>
  <si>
    <t>Уплата прочих налогов, сборов</t>
  </si>
  <si>
    <t xml:space="preserve">951 0104 1310028600 852 </t>
  </si>
  <si>
    <t>расходы на капитальный ремонт административного здания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</si>
  <si>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951 0104 1310028770 000 </t>
  </si>
  <si>
    <t xml:space="preserve">951 0104 1310028770 240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</si>
  <si>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</si>
  <si>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951 0104 1310028770 243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</si>
  <si>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</si>
  <si>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</si>
  <si>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</si>
  <si>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</si>
  <si>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</si>
  <si>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</si>
  <si>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>Расходы на подготовку и проведение выборов органом местного самоуправления в 2021 году по иным не программным мероприятиям органов местного самоуправления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</si>
  <si>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</si>
  <si>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</si>
  <si>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</si>
  <si>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</si>
  <si>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</si>
  <si>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>Непрограммные расходы(Резервный фонд главы Круглянского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</si>
  <si>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</si>
  <si>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</si>
  <si>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</si>
  <si>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</si>
  <si>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</si>
  <si>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</si>
  <si>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951 0113 1210028340 000 </t>
  </si>
  <si>
    <t xml:space="preserve">951 0113 1210028340 240 </t>
  </si>
  <si>
    <t xml:space="preserve">951 0113 1210028340 244 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</si>
  <si>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</si>
  <si>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</si>
  <si>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</si>
  <si>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</si>
  <si>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</si>
  <si>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</si>
  <si>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 на территории Круглянского сельского поселения" муниципальной программы "Доступная среда на территории Круглянского сельского поселения"</t>
  </si>
  <si>
    <t xml:space="preserve">951 0113 1410028260 000 </t>
  </si>
  <si>
    <t xml:space="preserve">951 0113 1410028260 240 </t>
  </si>
  <si>
    <t xml:space="preserve">951 0113 1410028260 244 </t>
  </si>
  <si>
    <t>Расходы на выполнение других обязательств по непрограммным расходам органов местного самоупраления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</si>
  <si>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</si>
  <si>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</si>
  <si>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</si>
  <si>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</si>
  <si>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 xml:space="preserve">951 0113 9990028990 853 </t>
  </si>
  <si>
    <t>Иные межбюджетные трансферты, передаваемые из бюджета поселения, бюджету муниципального района по передаче полномочий внутреннего финансового контроля по иным не программным мероприятиям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</si>
  <si>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</si>
  <si>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</si>
  <si>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передаваемые из бюджета поселения бюджету муниципального района на осуществление полномочий контрольно-счетной инспекции по иным не программным мероприятиям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</si>
  <si>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</si>
  <si>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</si>
  <si>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</si>
  <si>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</si>
  <si>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</si>
  <si>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</si>
  <si>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</si>
  <si>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</si>
  <si>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</si>
  <si>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</si>
  <si>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</si>
  <si>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</si>
  <si>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</si>
  <si>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</si>
  <si>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</si>
  <si>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по обеспечению пожарной безопасности в рамках подпрограммы "Пожарная безопасность " муниципальной программы "Пожарная безопасность"</t>
  </si>
  <si>
    <t xml:space="preserve">951 0309 0210028310 000 </t>
  </si>
  <si>
    <t xml:space="preserve">951 0309 0210028310 240 </t>
  </si>
  <si>
    <t xml:space="preserve">951 0309 0210028310 244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</si>
  <si>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противодействие преступности"</t>
  </si>
  <si>
    <t xml:space="preserve">951 0309 0310028290 000 </t>
  </si>
  <si>
    <t xml:space="preserve">951 0309 0310028290 240 </t>
  </si>
  <si>
    <t xml:space="preserve">951 0309 0310028290 244 </t>
  </si>
  <si>
    <t>расходы на мероприятия по поощрению добровольных народных дружин в рамках подпрограммы "Профилактики терроризма и экстремизма" муниципальной программы "Обеспечение общественного порядка и противодействие преступности"</t>
  </si>
  <si>
    <t xml:space="preserve">951 0309 0310028830 000 </t>
  </si>
  <si>
    <t xml:space="preserve">951 0309 0310028830 240 </t>
  </si>
  <si>
    <t xml:space="preserve">951 0309 0310028830 244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</si>
  <si>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противодействие преступности"</t>
  </si>
  <si>
    <t xml:space="preserve">951 0309 0320028300 000 </t>
  </si>
  <si>
    <t xml:space="preserve">951 0309 0320028300 240 </t>
  </si>
  <si>
    <t xml:space="preserve">951 0309 0320028300 244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</si>
  <si>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</si>
  <si>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</si>
  <si>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</si>
  <si>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</si>
  <si>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местного значения в рамках подпрограммы "Развитие транспортной инфраструктуры в Круглянском сельском поселении" муниципальной программы "Развитие транспортной системы"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</si>
  <si>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</si>
  <si>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</si>
  <si>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</si>
  <si>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</si>
  <si>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</si>
  <si>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Расходы на оценку государственного имущества, признание прав и регулирование отношений недвижимости государственного собственности по иным не программным мероприятиям органов местного самоуправления</t>
  </si>
  <si>
    <t xml:space="preserve">951 0412 9990028580 000 </t>
  </si>
  <si>
    <t xml:space="preserve">951 0412 9990028580 240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</si>
  <si>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</si>
  <si>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951 0412 9990028580 245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</si>
  <si>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</si>
  <si>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</si>
  <si>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</si>
  <si>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</si>
  <si>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непрограммых расходов</t>
  </si>
  <si>
    <t xml:space="preserve">951 0502 9990028630 000 </t>
  </si>
  <si>
    <t xml:space="preserve">951 0502 9990028630 240 </t>
  </si>
  <si>
    <t xml:space="preserve">951 0502 9990028630 244 </t>
  </si>
  <si>
    <t>Благоустройство</t>
  </si>
  <si>
    <t xml:space="preserve">951 0503 0000000000 000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</si>
  <si>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</si>
  <si>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</si>
  <si>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</si>
  <si>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951 0503 0710028610 247 </t>
  </si>
  <si>
    <t>Расходы на установку новых светильников в рамках подпрограммы "Развитие сетей наружного освещеня" муниципальной программы "Развитие сетей наружного освещения"</t>
  </si>
  <si>
    <t xml:space="preserve">951 0503 0710028940 000 </t>
  </si>
  <si>
    <t xml:space="preserve">951 0503 0710028940 240 </t>
  </si>
  <si>
    <t xml:space="preserve">951 0503 0710028940 244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</si>
  <si>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</si>
  <si>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</si>
  <si>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951 0503 0810028490 240 </t>
  </si>
  <si>
    <t xml:space="preserve">951 0503 0810028490 244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</si>
  <si>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</si>
  <si>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</si>
  <si>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</si>
  <si>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</si>
  <si>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Круглянского сельского поселения в рамках подпрограммы "Прочее благоустройство" муниципальной программы "Благоустройство территории"</t>
  </si>
  <si>
    <t xml:space="preserve">951 0503 0910028520 000 </t>
  </si>
  <si>
    <t xml:space="preserve">951 0503 0910028520 240 </t>
  </si>
  <si>
    <t xml:space="preserve">951 0503 0910028520 243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</si>
  <si>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</si>
  <si>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территории"</t>
  </si>
  <si>
    <t xml:space="preserve">951 0503 0910028530 000 </t>
  </si>
  <si>
    <t xml:space="preserve">951 0503 0910028530 240 </t>
  </si>
  <si>
    <t xml:space="preserve">951 0503 0910028530 244 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</si>
  <si>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</si>
  <si>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</si>
  <si>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</si>
  <si>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</si>
  <si>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</si>
  <si>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</si>
  <si>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</si>
  <si>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Круглянском сельском поселении" муниципальной программы "Развитие муниципальной службы в Круглянском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</si>
  <si>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</si>
  <si>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</si>
  <si>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</si>
  <si>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</si>
  <si>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</si>
  <si>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</si>
  <si>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</si>
  <si>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</si>
  <si>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</si>
  <si>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</si>
  <si>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</si>
  <si>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</si>
  <si>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</si>
  <si>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</si>
  <si>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</si>
  <si>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</si>
  <si>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</si>
  <si>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</si>
  <si>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</si>
  <si>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лицам, замещающим муниципальные должности и должности муниципальной службы, достигших пенсионного возраста в Круглянском сельском поселении в рамках подпрограммы ""Социальная поддержка граждан" муниципальной программы ""Социальная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</si>
  <si>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</si>
  <si>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</si>
  <si>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</si>
  <si>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</si>
  <si>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</si>
  <si>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</si>
  <si>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</si>
  <si>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</si>
  <si>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</si>
  <si>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</si>
  <si>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</si>
  <si>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</si>
  <si>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</si>
  <si>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</si>
  <si>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</si>
  <si>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</si>
  <si>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</si>
  <si>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</si>
  <si>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</si>
  <si>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</si>
  <si>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</si>
  <si>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</si>
  <si>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</si>
  <si>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</si>
  <si>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</si>
  <si>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</si>
  <si>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</si>
  <si>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</si>
  <si>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</si>
  <si>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</si>
  <si>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</si>
  <si>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</si>
  <si>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</si>
  <si>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</si>
  <si>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</si>
  <si>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</si>
  <si>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</si>
  <si>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</si>
  <si>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</si>
  <si>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</si>
  <si>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</si>
  <si>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</si>
  <si>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</si>
  <si>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</si>
  <si>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</si>
  <si>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</si>
  <si>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</si>
  <si>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</si>
  <si>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</si>
  <si>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</si>
  <si>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</si>
  <si>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</si>
  <si>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</si>
  <si>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</si>
  <si>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</si>
  <si>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</si>
  <si>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</si>
  <si>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</si>
  <si>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</si>
  <si>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</si>
  <si>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</si>
  <si>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</si>
  <si>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</si>
  <si>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058001-08</t>
  </si>
  <si>
    <t>Доходы/PERIOD</t>
  </si>
  <si>
    <t>на 01 мая 2021</t>
  </si>
  <si>
    <t>04 мая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</si>
</sst>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1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0" fontId="6" fillId="0" borderId="39" xfId="0" applyFont="1" applyBorder="1" applyAlignment="1" applyProtection="1"/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1" fillId="0" borderId="15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98" name="Group 1">
          <a:extLst>
            <a:ext uri="{FF2B5EF4-FFF2-40B4-BE49-F238E27FC236}">
              <a16:creationId xmlns:a16="http://schemas.microsoft.com/office/drawing/2014/main" id="{5148E9E7-ADC8-4140-8D5B-C0BCB60227E7}"/>
            </a:ext>
          </a:extLst>
        </xdr:cNvPr>
        <xdr:cNvGrpSpPr>
          <a:grpSpLocks/>
        </xdr:cNvGrpSpPr>
      </xdr:nvGrpSpPr>
      <xdr:grpSpPr bwMode="auto">
        <a:xfrm>
          <a:off x="0" y="5686425"/>
          <a:ext cx="5353050" cy="371475"/>
          <a:chOff x="0" y="0"/>
          <a:chExt cx="1023" cy="255"/>
        </a:xfrm>
      </xdr:grpSpPr>
      <xdr:sp macro="" textlink="">
        <xdr:nvSpPr>
          <xdr:cNvPr id="99" name="Text Box 2">
            <a:extLst>
              <a:ext uri="{FF2B5EF4-FFF2-40B4-BE49-F238E27FC236}">
                <a16:creationId xmlns:a16="http://schemas.microsoft.com/office/drawing/2014/main" id="{A4463B03-21D8-4957-BF53-4C26860A4A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>
            <a:extLst>
              <a:ext uri="{FF2B5EF4-FFF2-40B4-BE49-F238E27FC236}">
                <a16:creationId xmlns:a16="http://schemas.microsoft.com/office/drawing/2014/main" id="{3C25AEB8-B183-4C65-A449-789B3E7FC6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0"/>
            <a:ext cx="166" cy="9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" name="Text Box 4">
            <a:extLst>
              <a:ext uri="{FF2B5EF4-FFF2-40B4-BE49-F238E27FC236}">
                <a16:creationId xmlns:a16="http://schemas.microsoft.com/office/drawing/2014/main" id="{2EC342AC-F823-4692-8BE0-329599D7D5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>
            <a:extLst>
              <a:ext uri="{FF2B5EF4-FFF2-40B4-BE49-F238E27FC236}">
                <a16:creationId xmlns:a16="http://schemas.microsoft.com/office/drawing/2014/main" id="{CE2F6E63-F30E-457B-B133-333A945FB0B2}"/>
              </a:ext>
            </a:extLst>
          </xdr:cNvPr>
          <xdr:cNvSpPr>
            <a:spLocks noChangeShapeType="1"/>
          </xdr:cNvSpPr>
        </xdr:nvSpPr>
        <xdr:spPr bwMode="auto">
          <a:xfrm>
            <a:off x="404" y="92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103" name="Text Box 6">
            <a:extLst>
              <a:ext uri="{FF2B5EF4-FFF2-40B4-BE49-F238E27FC236}">
                <a16:creationId xmlns:a16="http://schemas.microsoft.com/office/drawing/2014/main" id="{EDB56119-E3C2-4DBC-9777-06790600C2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/>
              <a:t>Н.П. Горностаев</a:t>
            </a:r>
          </a:p>
        </xdr:txBody>
      </xdr:sp>
      <xdr:sp macro="" textlink="">
        <xdr:nvSpPr>
          <xdr:cNvPr id="104" name="Text Box 7">
            <a:extLst>
              <a:ext uri="{FF2B5EF4-FFF2-40B4-BE49-F238E27FC236}">
                <a16:creationId xmlns:a16="http://schemas.microsoft.com/office/drawing/2014/main" id="{3A8175D4-35E4-4A6B-87AB-804F4C5F19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>
            <a:extLst>
              <a:ext uri="{FF2B5EF4-FFF2-40B4-BE49-F238E27FC236}">
                <a16:creationId xmlns:a16="http://schemas.microsoft.com/office/drawing/2014/main" id="{DA2B398C-F58B-4F35-91AA-B04FA9811730}"/>
              </a:ext>
            </a:extLst>
          </xdr:cNvPr>
          <xdr:cNvSpPr>
            <a:spLocks noChangeShapeType="1"/>
          </xdr:cNvSpPr>
        </xdr:nvSpPr>
        <xdr:spPr bwMode="auto">
          <a:xfrm>
            <a:off x="624" y="92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106" name="Group 9">
          <a:extLst>
            <a:ext uri="{FF2B5EF4-FFF2-40B4-BE49-F238E27FC236}">
              <a16:creationId xmlns:a16="http://schemas.microsoft.com/office/drawing/2014/main" id="{6050BAC4-6DC8-43C3-9229-70FDD5A4F71B}"/>
            </a:ext>
          </a:extLst>
        </xdr:cNvPr>
        <xdr:cNvGrpSpPr>
          <a:grpSpLocks/>
        </xdr:cNvGrpSpPr>
      </xdr:nvGrpSpPr>
      <xdr:grpSpPr bwMode="auto">
        <a:xfrm>
          <a:off x="0" y="6248400"/>
          <a:ext cx="5353050" cy="476250"/>
          <a:chOff x="0" y="0"/>
          <a:chExt cx="1023" cy="255"/>
        </a:xfrm>
      </xdr:grpSpPr>
      <xdr:sp macro="" textlink="">
        <xdr:nvSpPr>
          <xdr:cNvPr id="107" name="Text Box 10">
            <a:extLst>
              <a:ext uri="{FF2B5EF4-FFF2-40B4-BE49-F238E27FC236}">
                <a16:creationId xmlns:a16="http://schemas.microsoft.com/office/drawing/2014/main" id="{8482AE54-B828-49D9-9692-C0269737D0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>
            <a:extLst>
              <a:ext uri="{FF2B5EF4-FFF2-40B4-BE49-F238E27FC236}">
                <a16:creationId xmlns:a16="http://schemas.microsoft.com/office/drawing/2014/main" id="{B72184AD-9E18-4AA5-9D82-50E70E9A38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0"/>
            <a:ext cx="166" cy="13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" name="Text Box 12">
            <a:extLst>
              <a:ext uri="{FF2B5EF4-FFF2-40B4-BE49-F238E27FC236}">
                <a16:creationId xmlns:a16="http://schemas.microsoft.com/office/drawing/2014/main" id="{F0E1C0B0-EDEB-4D14-8DBC-7E11988DC7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>
            <a:extLst>
              <a:ext uri="{FF2B5EF4-FFF2-40B4-BE49-F238E27FC236}">
                <a16:creationId xmlns:a16="http://schemas.microsoft.com/office/drawing/2014/main" id="{6A86B15B-72C1-431E-88CD-3105BDD2A5C9}"/>
              </a:ext>
            </a:extLst>
          </xdr:cNvPr>
          <xdr:cNvSpPr>
            <a:spLocks noChangeShapeType="1"/>
          </xdr:cNvSpPr>
        </xdr:nvSpPr>
        <xdr:spPr bwMode="auto">
          <a:xfrm>
            <a:off x="404" y="138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111" name="Text Box 14">
            <a:extLst>
              <a:ext uri="{FF2B5EF4-FFF2-40B4-BE49-F238E27FC236}">
                <a16:creationId xmlns:a16="http://schemas.microsoft.com/office/drawing/2014/main" id="{E0435F43-A263-4DDE-AF17-5FA6F48CA4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4" y="0"/>
            <a:ext cx="348" cy="13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/>
              <a:t>Н.И. Жигулина</a:t>
            </a:r>
          </a:p>
        </xdr:txBody>
      </xdr:sp>
      <xdr:sp macro="" textlink="">
        <xdr:nvSpPr>
          <xdr:cNvPr id="112" name="Text Box 15">
            <a:extLst>
              <a:ext uri="{FF2B5EF4-FFF2-40B4-BE49-F238E27FC236}">
                <a16:creationId xmlns:a16="http://schemas.microsoft.com/office/drawing/2014/main" id="{FA4A2C6E-A390-47E8-B3D9-CF7ADF9C7C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>
            <a:extLst>
              <a:ext uri="{FF2B5EF4-FFF2-40B4-BE49-F238E27FC236}">
                <a16:creationId xmlns:a16="http://schemas.microsoft.com/office/drawing/2014/main" id="{55C210B5-CE5F-4527-B262-BE0112C78398}"/>
              </a:ext>
            </a:extLst>
          </xdr:cNvPr>
          <xdr:cNvSpPr>
            <a:spLocks noChangeShapeType="1"/>
          </xdr:cNvSpPr>
        </xdr:nvSpPr>
        <xdr:spPr bwMode="auto">
          <a:xfrm>
            <a:off x="624" y="138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66675</xdr:rowOff>
    </xdr:from>
    <xdr:to>
      <xdr:col>2</xdr:col>
      <xdr:colOff>1895475</xdr:colOff>
      <xdr:row>38</xdr:row>
      <xdr:rowOff>19050</xdr:rowOff>
    </xdr:to>
    <xdr:grpSp>
      <xdr:nvGrpSpPr>
        <xdr:cNvPr id="114" name="Group 17">
          <a:extLst>
            <a:ext uri="{FF2B5EF4-FFF2-40B4-BE49-F238E27FC236}">
              <a16:creationId xmlns:a16="http://schemas.microsoft.com/office/drawing/2014/main" id="{069CDD03-4884-4A90-93F7-04087FC720DC}"/>
            </a:ext>
          </a:extLst>
        </xdr:cNvPr>
        <xdr:cNvGrpSpPr>
          <a:grpSpLocks/>
        </xdr:cNvGrpSpPr>
      </xdr:nvGrpSpPr>
      <xdr:grpSpPr bwMode="auto">
        <a:xfrm>
          <a:off x="0" y="6886575"/>
          <a:ext cx="5086350" cy="381000"/>
          <a:chOff x="0" y="-20"/>
          <a:chExt cx="972" cy="206"/>
        </a:xfrm>
      </xdr:grpSpPr>
      <xdr:sp macro="" textlink="">
        <xdr:nvSpPr>
          <xdr:cNvPr id="115" name="Text Box 18">
            <a:extLst>
              <a:ext uri="{FF2B5EF4-FFF2-40B4-BE49-F238E27FC236}">
                <a16:creationId xmlns:a16="http://schemas.microsoft.com/office/drawing/2014/main" id="{5D124815-F35E-44DA-9CB9-345019BFA0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-20"/>
            <a:ext cx="348" cy="9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>
            <a:extLst>
              <a:ext uri="{FF2B5EF4-FFF2-40B4-BE49-F238E27FC236}">
                <a16:creationId xmlns:a16="http://schemas.microsoft.com/office/drawing/2014/main" id="{62C8FDC6-72AE-413A-BE3B-A1E968FDFD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6" cy="9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" name="Text Box 20">
            <a:extLst>
              <a:ext uri="{FF2B5EF4-FFF2-40B4-BE49-F238E27FC236}">
                <a16:creationId xmlns:a16="http://schemas.microsoft.com/office/drawing/2014/main" id="{ABFD3101-01E5-4DF5-8271-F21AF2BAA8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3"/>
            <a:ext cx="166" cy="9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>
            <a:extLst>
              <a:ext uri="{FF2B5EF4-FFF2-40B4-BE49-F238E27FC236}">
                <a16:creationId xmlns:a16="http://schemas.microsoft.com/office/drawing/2014/main" id="{2725FDA9-BAEF-4F8D-877B-E7FE5C266682}"/>
              </a:ext>
            </a:extLst>
          </xdr:cNvPr>
          <xdr:cNvSpPr>
            <a:spLocks noChangeShapeType="1"/>
          </xdr:cNvSpPr>
        </xdr:nvSpPr>
        <xdr:spPr bwMode="auto">
          <a:xfrm>
            <a:off x="404" y="93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119" name="Text Box 22">
            <a:extLst>
              <a:ext uri="{FF2B5EF4-FFF2-40B4-BE49-F238E27FC236}">
                <a16:creationId xmlns:a16="http://schemas.microsoft.com/office/drawing/2014/main" id="{8747DE4E-FF14-4D76-ADFE-6F0421F1C7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4" y="1"/>
            <a:ext cx="348" cy="9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/>
              <a:t>Н.И. Жигулина</a:t>
            </a:r>
          </a:p>
        </xdr:txBody>
      </xdr:sp>
      <xdr:sp macro="" textlink="">
        <xdr:nvSpPr>
          <xdr:cNvPr id="120" name="Text Box 23">
            <a:extLst>
              <a:ext uri="{FF2B5EF4-FFF2-40B4-BE49-F238E27FC236}">
                <a16:creationId xmlns:a16="http://schemas.microsoft.com/office/drawing/2014/main" id="{40C4C790-A53F-49E6-ABCE-242269BAE7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4" y="93"/>
            <a:ext cx="348" cy="9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>
            <a:extLst>
              <a:ext uri="{FF2B5EF4-FFF2-40B4-BE49-F238E27FC236}">
                <a16:creationId xmlns:a16="http://schemas.microsoft.com/office/drawing/2014/main" id="{C5CE3361-EE8C-4771-9AF0-35D9CA4223D0}"/>
              </a:ext>
            </a:extLst>
          </xdr:cNvPr>
          <xdr:cNvSpPr>
            <a:spLocks noChangeShapeType="1"/>
          </xdr:cNvSpPr>
        </xdr:nvSpPr>
        <xdr:spPr bwMode="auto">
          <a:xfrm>
            <a:off x="624" y="93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0"/>
  <sheetViews>
    <sheetView showGridLines="0" topLeftCell="A3" workbookViewId="0">
      <selection activeCell="I23" sqref="I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416</v>
      </c>
      <c r="B4" s="110"/>
      <c r="C4" s="110"/>
      <c r="D4" s="110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11" t="s">
        <v>14</v>
      </c>
      <c r="C6" s="112"/>
      <c r="D6" s="112"/>
      <c r="E6" s="3" t="s">
        <v>8</v>
      </c>
      <c r="F6" s="10" t="s">
        <v>18</v>
      </c>
    </row>
    <row r="7" spans="1:6" x14ac:dyDescent="0.2">
      <c r="A7" s="11" t="s">
        <v>9</v>
      </c>
      <c r="B7" s="113" t="s">
        <v>15</v>
      </c>
      <c r="C7" s="113"/>
      <c r="D7" s="113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9" t="s">
        <v>20</v>
      </c>
      <c r="B10" s="109"/>
      <c r="C10" s="109"/>
      <c r="D10" s="109"/>
      <c r="E10" s="1"/>
      <c r="F10" s="17"/>
    </row>
    <row r="11" spans="1:6" ht="4.1500000000000004" customHeight="1" x14ac:dyDescent="0.2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4.25" x14ac:dyDescent="0.2">
      <c r="A19" s="24" t="s">
        <v>30</v>
      </c>
      <c r="B19" s="25" t="s">
        <v>31</v>
      </c>
      <c r="C19" s="63" t="s">
        <v>32</v>
      </c>
      <c r="D19" s="64">
        <v>15011100</v>
      </c>
      <c r="E19" s="65">
        <v>3756040.23</v>
      </c>
      <c r="F19" s="64">
        <f>IF(OR(D19="-",IF(E19="-",0,E19)&gt;=IF(D19="-",0,D19)),"-",IF(D19="-",0,D19)-IF(E19="-",0,E19))</f>
        <v>11255059.77</v>
      </c>
    </row>
    <row r="20" spans="1:6" ht="14.25" x14ac:dyDescent="0.2">
      <c r="A20" s="26" t="s">
        <v>33</v>
      </c>
      <c r="B20" s="27"/>
      <c r="C20" s="66"/>
      <c r="D20" s="67"/>
      <c r="E20" s="67"/>
      <c r="F20" s="68"/>
    </row>
    <row r="21" spans="1:6" ht="14.25" x14ac:dyDescent="0.2">
      <c r="A21" s="28" t="s">
        <v>34</v>
      </c>
      <c r="B21" s="29" t="s">
        <v>31</v>
      </c>
      <c r="C21" s="69" t="s">
        <v>35</v>
      </c>
      <c r="D21" s="70">
        <v>7304500</v>
      </c>
      <c r="E21" s="70">
        <v>1154766.94</v>
      </c>
      <c r="F21" s="71">
        <f t="shared" ref="F21:F52" si="0">IF(OR(D21="-",IF(E21="-",0,E21)&gt;=IF(D21="-",0,D21)),"-",IF(D21="-",0,D21)-IF(E21="-",0,E21))</f>
        <v>6149733.0600000005</v>
      </c>
    </row>
    <row r="22" spans="1:6" ht="14.25" x14ac:dyDescent="0.2">
      <c r="A22" s="28" t="s">
        <v>36</v>
      </c>
      <c r="B22" s="29" t="s">
        <v>31</v>
      </c>
      <c r="C22" s="69" t="s">
        <v>37</v>
      </c>
      <c r="D22" s="70">
        <v>999400</v>
      </c>
      <c r="E22" s="70">
        <v>301529.37</v>
      </c>
      <c r="F22" s="71">
        <f t="shared" si="0"/>
        <v>697870.63</v>
      </c>
    </row>
    <row r="23" spans="1:6" ht="14.25" x14ac:dyDescent="0.2">
      <c r="A23" s="28" t="s">
        <v>38</v>
      </c>
      <c r="B23" s="29" t="s">
        <v>31</v>
      </c>
      <c r="C23" s="69" t="s">
        <v>39</v>
      </c>
      <c r="D23" s="70">
        <v>999400</v>
      </c>
      <c r="E23" s="70">
        <v>301529.37</v>
      </c>
      <c r="F23" s="71">
        <f t="shared" si="0"/>
        <v>697870.63</v>
      </c>
    </row>
    <row r="24" spans="1:6" ht="73.7" customHeight="1" x14ac:dyDescent="0.2">
      <c r="A24" s="30" t="s">
        <v>40</v>
      </c>
      <c r="B24" s="29" t="s">
        <v>31</v>
      </c>
      <c r="C24" s="69" t="s">
        <v>41</v>
      </c>
      <c r="D24" s="70">
        <v>999400</v>
      </c>
      <c r="E24" s="70">
        <v>311002.44</v>
      </c>
      <c r="F24" s="71">
        <f t="shared" si="0"/>
        <v>688397.56</v>
      </c>
    </row>
    <row r="25" spans="1:6" ht="110.65" customHeight="1" x14ac:dyDescent="0.2">
      <c r="A25" s="30" t="s">
        <v>42</v>
      </c>
      <c r="B25" s="29" t="s">
        <v>31</v>
      </c>
      <c r="C25" s="69" t="s">
        <v>43</v>
      </c>
      <c r="D25" s="70" t="s">
        <v>44</v>
      </c>
      <c r="E25" s="70">
        <v>310255.48</v>
      </c>
      <c r="F25" s="71" t="str">
        <f t="shared" si="0"/>
        <v>-</v>
      </c>
    </row>
    <row r="26" spans="1:6" ht="86.1" customHeight="1" x14ac:dyDescent="0.2">
      <c r="A26" s="30" t="s">
        <v>45</v>
      </c>
      <c r="B26" s="29" t="s">
        <v>31</v>
      </c>
      <c r="C26" s="69" t="s">
        <v>46</v>
      </c>
      <c r="D26" s="70" t="s">
        <v>44</v>
      </c>
      <c r="E26" s="70">
        <v>235.77</v>
      </c>
      <c r="F26" s="71" t="str">
        <f t="shared" si="0"/>
        <v>-</v>
      </c>
    </row>
    <row r="27" spans="1:6" ht="110.65" customHeight="1" x14ac:dyDescent="0.2">
      <c r="A27" s="30" t="s">
        <v>47</v>
      </c>
      <c r="B27" s="29" t="s">
        <v>31</v>
      </c>
      <c r="C27" s="69" t="s">
        <v>48</v>
      </c>
      <c r="D27" s="70" t="s">
        <v>44</v>
      </c>
      <c r="E27" s="70">
        <v>511.19</v>
      </c>
      <c r="F27" s="71" t="str">
        <f t="shared" si="0"/>
        <v>-</v>
      </c>
    </row>
    <row r="28" spans="1:6" ht="110.65" customHeight="1" x14ac:dyDescent="0.2">
      <c r="A28" s="30" t="s">
        <v>49</v>
      </c>
      <c r="B28" s="29" t="s">
        <v>31</v>
      </c>
      <c r="C28" s="69" t="s">
        <v>50</v>
      </c>
      <c r="D28" s="70" t="s">
        <v>44</v>
      </c>
      <c r="E28" s="70">
        <v>1791.99</v>
      </c>
      <c r="F28" s="71" t="str">
        <f t="shared" si="0"/>
        <v>-</v>
      </c>
    </row>
    <row r="29" spans="1:6" ht="147.6" customHeight="1" x14ac:dyDescent="0.2">
      <c r="A29" s="30" t="s">
        <v>51</v>
      </c>
      <c r="B29" s="29" t="s">
        <v>31</v>
      </c>
      <c r="C29" s="69" t="s">
        <v>52</v>
      </c>
      <c r="D29" s="70" t="s">
        <v>44</v>
      </c>
      <c r="E29" s="70">
        <v>1769.76</v>
      </c>
      <c r="F29" s="71" t="str">
        <f t="shared" si="0"/>
        <v>-</v>
      </c>
    </row>
    <row r="30" spans="1:6" ht="123" customHeight="1" x14ac:dyDescent="0.2">
      <c r="A30" s="30" t="s">
        <v>53</v>
      </c>
      <c r="B30" s="29" t="s">
        <v>31</v>
      </c>
      <c r="C30" s="69" t="s">
        <v>54</v>
      </c>
      <c r="D30" s="70" t="s">
        <v>44</v>
      </c>
      <c r="E30" s="70">
        <v>0.63</v>
      </c>
      <c r="F30" s="71" t="str">
        <f t="shared" si="0"/>
        <v>-</v>
      </c>
    </row>
    <row r="31" spans="1:6" ht="147.6" customHeight="1" x14ac:dyDescent="0.2">
      <c r="A31" s="30" t="s">
        <v>55</v>
      </c>
      <c r="B31" s="29" t="s">
        <v>31</v>
      </c>
      <c r="C31" s="69" t="s">
        <v>56</v>
      </c>
      <c r="D31" s="70" t="s">
        <v>44</v>
      </c>
      <c r="E31" s="70">
        <v>21.6</v>
      </c>
      <c r="F31" s="71" t="str">
        <f t="shared" si="0"/>
        <v>-</v>
      </c>
    </row>
    <row r="32" spans="1:6" ht="49.15" customHeight="1" x14ac:dyDescent="0.2">
      <c r="A32" s="28" t="s">
        <v>57</v>
      </c>
      <c r="B32" s="29" t="s">
        <v>31</v>
      </c>
      <c r="C32" s="69" t="s">
        <v>58</v>
      </c>
      <c r="D32" s="70" t="s">
        <v>44</v>
      </c>
      <c r="E32" s="70">
        <v>-11265.06</v>
      </c>
      <c r="F32" s="71" t="str">
        <f t="shared" si="0"/>
        <v>-</v>
      </c>
    </row>
    <row r="33" spans="1:6" ht="73.7" customHeight="1" x14ac:dyDescent="0.2">
      <c r="A33" s="28" t="s">
        <v>59</v>
      </c>
      <c r="B33" s="29" t="s">
        <v>31</v>
      </c>
      <c r="C33" s="69" t="s">
        <v>60</v>
      </c>
      <c r="D33" s="70" t="s">
        <v>44</v>
      </c>
      <c r="E33" s="70">
        <v>709.32</v>
      </c>
      <c r="F33" s="71" t="str">
        <f t="shared" si="0"/>
        <v>-</v>
      </c>
    </row>
    <row r="34" spans="1:6" ht="49.15" customHeight="1" x14ac:dyDescent="0.2">
      <c r="A34" s="28" t="s">
        <v>61</v>
      </c>
      <c r="B34" s="29" t="s">
        <v>31</v>
      </c>
      <c r="C34" s="69" t="s">
        <v>62</v>
      </c>
      <c r="D34" s="70" t="s">
        <v>44</v>
      </c>
      <c r="E34" s="70">
        <v>-11974.38</v>
      </c>
      <c r="F34" s="71" t="str">
        <f t="shared" si="0"/>
        <v>-</v>
      </c>
    </row>
    <row r="35" spans="1:6" ht="14.25" x14ac:dyDescent="0.2">
      <c r="A35" s="28" t="s">
        <v>63</v>
      </c>
      <c r="B35" s="29" t="s">
        <v>31</v>
      </c>
      <c r="C35" s="69" t="s">
        <v>64</v>
      </c>
      <c r="D35" s="70" t="s">
        <v>44</v>
      </c>
      <c r="E35" s="70">
        <v>34768.400000000001</v>
      </c>
      <c r="F35" s="71" t="str">
        <f t="shared" si="0"/>
        <v>-</v>
      </c>
    </row>
    <row r="36" spans="1:6" ht="14.25" x14ac:dyDescent="0.2">
      <c r="A36" s="28" t="s">
        <v>65</v>
      </c>
      <c r="B36" s="29" t="s">
        <v>31</v>
      </c>
      <c r="C36" s="69" t="s">
        <v>66</v>
      </c>
      <c r="D36" s="70" t="s">
        <v>44</v>
      </c>
      <c r="E36" s="70">
        <v>34768.400000000001</v>
      </c>
      <c r="F36" s="71" t="str">
        <f t="shared" si="0"/>
        <v>-</v>
      </c>
    </row>
    <row r="37" spans="1:6" ht="14.25" x14ac:dyDescent="0.2">
      <c r="A37" s="28" t="s">
        <v>65</v>
      </c>
      <c r="B37" s="29" t="s">
        <v>31</v>
      </c>
      <c r="C37" s="69" t="s">
        <v>67</v>
      </c>
      <c r="D37" s="70" t="s">
        <v>44</v>
      </c>
      <c r="E37" s="70">
        <v>34768.400000000001</v>
      </c>
      <c r="F37" s="71" t="str">
        <f t="shared" si="0"/>
        <v>-</v>
      </c>
    </row>
    <row r="38" spans="1:6" ht="49.15" customHeight="1" x14ac:dyDescent="0.2">
      <c r="A38" s="28" t="s">
        <v>68</v>
      </c>
      <c r="B38" s="29" t="s">
        <v>31</v>
      </c>
      <c r="C38" s="69" t="s">
        <v>69</v>
      </c>
      <c r="D38" s="70" t="s">
        <v>44</v>
      </c>
      <c r="E38" s="70">
        <v>34768.400000000001</v>
      </c>
      <c r="F38" s="71" t="str">
        <f t="shared" si="0"/>
        <v>-</v>
      </c>
    </row>
    <row r="39" spans="1:6" ht="14.25" x14ac:dyDescent="0.2">
      <c r="A39" s="28" t="s">
        <v>70</v>
      </c>
      <c r="B39" s="29" t="s">
        <v>31</v>
      </c>
      <c r="C39" s="69" t="s">
        <v>71</v>
      </c>
      <c r="D39" s="70">
        <v>6135100</v>
      </c>
      <c r="E39" s="70">
        <v>746318.54</v>
      </c>
      <c r="F39" s="71">
        <f t="shared" si="0"/>
        <v>5388781.46</v>
      </c>
    </row>
    <row r="40" spans="1:6" ht="14.25" x14ac:dyDescent="0.2">
      <c r="A40" s="28" t="s">
        <v>72</v>
      </c>
      <c r="B40" s="29" t="s">
        <v>31</v>
      </c>
      <c r="C40" s="69" t="s">
        <v>73</v>
      </c>
      <c r="D40" s="70">
        <v>451400</v>
      </c>
      <c r="E40" s="70">
        <v>10230.92</v>
      </c>
      <c r="F40" s="71">
        <f t="shared" si="0"/>
        <v>441169.08</v>
      </c>
    </row>
    <row r="41" spans="1:6" ht="49.15" customHeight="1" x14ac:dyDescent="0.2">
      <c r="A41" s="28" t="s">
        <v>74</v>
      </c>
      <c r="B41" s="29" t="s">
        <v>31</v>
      </c>
      <c r="C41" s="69" t="s">
        <v>75</v>
      </c>
      <c r="D41" s="70">
        <v>451400</v>
      </c>
      <c r="E41" s="70">
        <v>10230.92</v>
      </c>
      <c r="F41" s="71">
        <f t="shared" si="0"/>
        <v>441169.08</v>
      </c>
    </row>
    <row r="42" spans="1:6" ht="73.7" customHeight="1" x14ac:dyDescent="0.2">
      <c r="A42" s="28" t="s">
        <v>76</v>
      </c>
      <c r="B42" s="29" t="s">
        <v>31</v>
      </c>
      <c r="C42" s="69" t="s">
        <v>77</v>
      </c>
      <c r="D42" s="70" t="s">
        <v>44</v>
      </c>
      <c r="E42" s="70">
        <v>9294.86</v>
      </c>
      <c r="F42" s="71" t="str">
        <f t="shared" si="0"/>
        <v>-</v>
      </c>
    </row>
    <row r="43" spans="1:6" ht="61.5" customHeight="1" x14ac:dyDescent="0.2">
      <c r="A43" s="28" t="s">
        <v>78</v>
      </c>
      <c r="B43" s="29" t="s">
        <v>31</v>
      </c>
      <c r="C43" s="69" t="s">
        <v>79</v>
      </c>
      <c r="D43" s="70" t="s">
        <v>44</v>
      </c>
      <c r="E43" s="70">
        <v>936.06</v>
      </c>
      <c r="F43" s="71" t="str">
        <f t="shared" si="0"/>
        <v>-</v>
      </c>
    </row>
    <row r="44" spans="1:6" ht="14.25" x14ac:dyDescent="0.2">
      <c r="A44" s="28" t="s">
        <v>80</v>
      </c>
      <c r="B44" s="29" t="s">
        <v>31</v>
      </c>
      <c r="C44" s="69" t="s">
        <v>81</v>
      </c>
      <c r="D44" s="70">
        <v>5683700</v>
      </c>
      <c r="E44" s="70">
        <v>736087.62</v>
      </c>
      <c r="F44" s="71">
        <f t="shared" si="0"/>
        <v>4947612.38</v>
      </c>
    </row>
    <row r="45" spans="1:6" ht="14.25" x14ac:dyDescent="0.2">
      <c r="A45" s="28" t="s">
        <v>82</v>
      </c>
      <c r="B45" s="29" t="s">
        <v>31</v>
      </c>
      <c r="C45" s="69" t="s">
        <v>83</v>
      </c>
      <c r="D45" s="70">
        <v>805800</v>
      </c>
      <c r="E45" s="70">
        <v>406650.34</v>
      </c>
      <c r="F45" s="71">
        <f t="shared" si="0"/>
        <v>399149.66</v>
      </c>
    </row>
    <row r="46" spans="1:6" ht="36.950000000000003" customHeight="1" x14ac:dyDescent="0.2">
      <c r="A46" s="28" t="s">
        <v>84</v>
      </c>
      <c r="B46" s="29" t="s">
        <v>31</v>
      </c>
      <c r="C46" s="69" t="s">
        <v>85</v>
      </c>
      <c r="D46" s="70">
        <v>805800</v>
      </c>
      <c r="E46" s="70">
        <v>406650.34</v>
      </c>
      <c r="F46" s="71">
        <f t="shared" si="0"/>
        <v>399149.66</v>
      </c>
    </row>
    <row r="47" spans="1:6" ht="61.5" customHeight="1" x14ac:dyDescent="0.2">
      <c r="A47" s="28" t="s">
        <v>86</v>
      </c>
      <c r="B47" s="29" t="s">
        <v>31</v>
      </c>
      <c r="C47" s="69" t="s">
        <v>87</v>
      </c>
      <c r="D47" s="70" t="s">
        <v>44</v>
      </c>
      <c r="E47" s="70">
        <v>406650</v>
      </c>
      <c r="F47" s="71" t="str">
        <f t="shared" si="0"/>
        <v>-</v>
      </c>
    </row>
    <row r="48" spans="1:6" ht="49.15" customHeight="1" x14ac:dyDescent="0.2">
      <c r="A48" s="28" t="s">
        <v>88</v>
      </c>
      <c r="B48" s="29" t="s">
        <v>31</v>
      </c>
      <c r="C48" s="69" t="s">
        <v>89</v>
      </c>
      <c r="D48" s="70" t="s">
        <v>44</v>
      </c>
      <c r="E48" s="70">
        <v>0.34</v>
      </c>
      <c r="F48" s="71" t="str">
        <f t="shared" si="0"/>
        <v>-</v>
      </c>
    </row>
    <row r="49" spans="1:6" ht="14.25" x14ac:dyDescent="0.2">
      <c r="A49" s="28" t="s">
        <v>90</v>
      </c>
      <c r="B49" s="29" t="s">
        <v>31</v>
      </c>
      <c r="C49" s="69" t="s">
        <v>91</v>
      </c>
      <c r="D49" s="70">
        <v>4877900</v>
      </c>
      <c r="E49" s="70">
        <v>329437.28000000003</v>
      </c>
      <c r="F49" s="71">
        <f t="shared" si="0"/>
        <v>4548462.72</v>
      </c>
    </row>
    <row r="50" spans="1:6" ht="36.950000000000003" customHeight="1" x14ac:dyDescent="0.2">
      <c r="A50" s="28" t="s">
        <v>92</v>
      </c>
      <c r="B50" s="29" t="s">
        <v>31</v>
      </c>
      <c r="C50" s="69" t="s">
        <v>93</v>
      </c>
      <c r="D50" s="70">
        <v>4877900</v>
      </c>
      <c r="E50" s="70">
        <v>329437.28000000003</v>
      </c>
      <c r="F50" s="71">
        <f t="shared" si="0"/>
        <v>4548462.72</v>
      </c>
    </row>
    <row r="51" spans="1:6" ht="61.5" customHeight="1" x14ac:dyDescent="0.2">
      <c r="A51" s="28" t="s">
        <v>94</v>
      </c>
      <c r="B51" s="29" t="s">
        <v>31</v>
      </c>
      <c r="C51" s="69" t="s">
        <v>95</v>
      </c>
      <c r="D51" s="70" t="s">
        <v>44</v>
      </c>
      <c r="E51" s="70">
        <v>323266.62</v>
      </c>
      <c r="F51" s="71" t="str">
        <f t="shared" si="0"/>
        <v>-</v>
      </c>
    </row>
    <row r="52" spans="1:6" ht="49.15" customHeight="1" x14ac:dyDescent="0.2">
      <c r="A52" s="28" t="s">
        <v>96</v>
      </c>
      <c r="B52" s="29" t="s">
        <v>31</v>
      </c>
      <c r="C52" s="69" t="s">
        <v>97</v>
      </c>
      <c r="D52" s="70" t="s">
        <v>44</v>
      </c>
      <c r="E52" s="70">
        <v>6170.66</v>
      </c>
      <c r="F52" s="71" t="str">
        <f t="shared" si="0"/>
        <v>-</v>
      </c>
    </row>
    <row r="53" spans="1:6" ht="14.25" x14ac:dyDescent="0.2">
      <c r="A53" s="28" t="s">
        <v>98</v>
      </c>
      <c r="B53" s="29" t="s">
        <v>31</v>
      </c>
      <c r="C53" s="69" t="s">
        <v>99</v>
      </c>
      <c r="D53" s="70">
        <v>23400</v>
      </c>
      <c r="E53" s="70">
        <v>15190</v>
      </c>
      <c r="F53" s="71">
        <f t="shared" ref="F53:F79" si="1">IF(OR(D53="-",IF(E53="-",0,E53)&gt;=IF(D53="-",0,D53)),"-",IF(D53="-",0,D53)-IF(E53="-",0,E53))</f>
        <v>8210</v>
      </c>
    </row>
    <row r="54" spans="1:6" ht="49.15" customHeight="1" x14ac:dyDescent="0.2">
      <c r="A54" s="28" t="s">
        <v>100</v>
      </c>
      <c r="B54" s="29" t="s">
        <v>31</v>
      </c>
      <c r="C54" s="69" t="s">
        <v>101</v>
      </c>
      <c r="D54" s="70">
        <v>23400</v>
      </c>
      <c r="E54" s="70">
        <v>15190</v>
      </c>
      <c r="F54" s="71">
        <f t="shared" si="1"/>
        <v>8210</v>
      </c>
    </row>
    <row r="55" spans="1:6" ht="73.7" customHeight="1" x14ac:dyDescent="0.2">
      <c r="A55" s="28" t="s">
        <v>102</v>
      </c>
      <c r="B55" s="29" t="s">
        <v>31</v>
      </c>
      <c r="C55" s="69" t="s">
        <v>103</v>
      </c>
      <c r="D55" s="70">
        <v>23400</v>
      </c>
      <c r="E55" s="70">
        <v>15190</v>
      </c>
      <c r="F55" s="71">
        <f t="shared" si="1"/>
        <v>8210</v>
      </c>
    </row>
    <row r="56" spans="1:6" ht="96.75" customHeight="1" x14ac:dyDescent="0.2">
      <c r="A56" s="30" t="s">
        <v>104</v>
      </c>
      <c r="B56" s="29" t="s">
        <v>31</v>
      </c>
      <c r="C56" s="69" t="s">
        <v>105</v>
      </c>
      <c r="D56" s="70" t="s">
        <v>44</v>
      </c>
      <c r="E56" s="70">
        <v>15190</v>
      </c>
      <c r="F56" s="71" t="str">
        <f t="shared" si="1"/>
        <v>-</v>
      </c>
    </row>
    <row r="57" spans="1:6" ht="36.950000000000003" customHeight="1" x14ac:dyDescent="0.2">
      <c r="A57" s="28" t="s">
        <v>106</v>
      </c>
      <c r="B57" s="29" t="s">
        <v>31</v>
      </c>
      <c r="C57" s="69" t="s">
        <v>107</v>
      </c>
      <c r="D57" s="70">
        <v>146600</v>
      </c>
      <c r="E57" s="70">
        <v>56960.63</v>
      </c>
      <c r="F57" s="71">
        <f t="shared" si="1"/>
        <v>89639.37</v>
      </c>
    </row>
    <row r="58" spans="1:6" ht="86.1" customHeight="1" x14ac:dyDescent="0.2">
      <c r="A58" s="30" t="s">
        <v>108</v>
      </c>
      <c r="B58" s="29" t="s">
        <v>31</v>
      </c>
      <c r="C58" s="69" t="s">
        <v>109</v>
      </c>
      <c r="D58" s="70">
        <v>146600</v>
      </c>
      <c r="E58" s="70">
        <v>55898.75</v>
      </c>
      <c r="F58" s="71">
        <f t="shared" si="1"/>
        <v>90701.25</v>
      </c>
    </row>
    <row r="59" spans="1:6" ht="86.1" customHeight="1" x14ac:dyDescent="0.2">
      <c r="A59" s="30" t="s">
        <v>110</v>
      </c>
      <c r="B59" s="29" t="s">
        <v>31</v>
      </c>
      <c r="C59" s="69" t="s">
        <v>111</v>
      </c>
      <c r="D59" s="70">
        <v>146600</v>
      </c>
      <c r="E59" s="70">
        <v>55898.75</v>
      </c>
      <c r="F59" s="71">
        <f t="shared" si="1"/>
        <v>90701.25</v>
      </c>
    </row>
    <row r="60" spans="1:6" ht="73.7" customHeight="1" x14ac:dyDescent="0.2">
      <c r="A60" s="28" t="s">
        <v>112</v>
      </c>
      <c r="B60" s="29" t="s">
        <v>31</v>
      </c>
      <c r="C60" s="69" t="s">
        <v>113</v>
      </c>
      <c r="D60" s="70">
        <v>146600</v>
      </c>
      <c r="E60" s="70">
        <v>55898.75</v>
      </c>
      <c r="F60" s="71">
        <f t="shared" si="1"/>
        <v>90701.25</v>
      </c>
    </row>
    <row r="61" spans="1:6" ht="86.1" customHeight="1" x14ac:dyDescent="0.2">
      <c r="A61" s="30" t="s">
        <v>114</v>
      </c>
      <c r="B61" s="29" t="s">
        <v>31</v>
      </c>
      <c r="C61" s="69" t="s">
        <v>115</v>
      </c>
      <c r="D61" s="70" t="s">
        <v>44</v>
      </c>
      <c r="E61" s="70">
        <v>1061.8800000000001</v>
      </c>
      <c r="F61" s="71" t="str">
        <f t="shared" si="1"/>
        <v>-</v>
      </c>
    </row>
    <row r="62" spans="1:6" ht="86.1" customHeight="1" x14ac:dyDescent="0.2">
      <c r="A62" s="30" t="s">
        <v>116</v>
      </c>
      <c r="B62" s="29" t="s">
        <v>31</v>
      </c>
      <c r="C62" s="69" t="s">
        <v>117</v>
      </c>
      <c r="D62" s="70" t="s">
        <v>44</v>
      </c>
      <c r="E62" s="70">
        <v>1061.8800000000001</v>
      </c>
      <c r="F62" s="71" t="str">
        <f t="shared" si="1"/>
        <v>-</v>
      </c>
    </row>
    <row r="63" spans="1:6" ht="73.7" customHeight="1" x14ac:dyDescent="0.2">
      <c r="A63" s="28" t="s">
        <v>118</v>
      </c>
      <c r="B63" s="29" t="s">
        <v>31</v>
      </c>
      <c r="C63" s="69" t="s">
        <v>119</v>
      </c>
      <c r="D63" s="70" t="s">
        <v>44</v>
      </c>
      <c r="E63" s="70">
        <v>1061.8800000000001</v>
      </c>
      <c r="F63" s="71" t="str">
        <f t="shared" si="1"/>
        <v>-</v>
      </c>
    </row>
    <row r="64" spans="1:6" ht="14.25" x14ac:dyDescent="0.2">
      <c r="A64" s="28" t="s">
        <v>120</v>
      </c>
      <c r="B64" s="29" t="s">
        <v>31</v>
      </c>
      <c r="C64" s="69" t="s">
        <v>121</v>
      </c>
      <c r="D64" s="70">
        <v>7706600</v>
      </c>
      <c r="E64" s="70">
        <v>2601273.29</v>
      </c>
      <c r="F64" s="71">
        <f t="shared" si="1"/>
        <v>5105326.71</v>
      </c>
    </row>
    <row r="65" spans="1:6" ht="36.950000000000003" customHeight="1" x14ac:dyDescent="0.2">
      <c r="A65" s="28" t="s">
        <v>122</v>
      </c>
      <c r="B65" s="29" t="s">
        <v>31</v>
      </c>
      <c r="C65" s="69" t="s">
        <v>123</v>
      </c>
      <c r="D65" s="70">
        <v>7706600</v>
      </c>
      <c r="E65" s="70">
        <v>2575963.29</v>
      </c>
      <c r="F65" s="71">
        <f t="shared" si="1"/>
        <v>5130636.71</v>
      </c>
    </row>
    <row r="66" spans="1:6" ht="24.6" customHeight="1" x14ac:dyDescent="0.2">
      <c r="A66" s="28" t="s">
        <v>124</v>
      </c>
      <c r="B66" s="29" t="s">
        <v>31</v>
      </c>
      <c r="C66" s="69" t="s">
        <v>125</v>
      </c>
      <c r="D66" s="70">
        <v>5391300</v>
      </c>
      <c r="E66" s="70">
        <v>2021800</v>
      </c>
      <c r="F66" s="71">
        <f t="shared" si="1"/>
        <v>3369500</v>
      </c>
    </row>
    <row r="67" spans="1:6" ht="49.15" customHeight="1" x14ac:dyDescent="0.2">
      <c r="A67" s="28" t="s">
        <v>126</v>
      </c>
      <c r="B67" s="29" t="s">
        <v>31</v>
      </c>
      <c r="C67" s="69" t="s">
        <v>127</v>
      </c>
      <c r="D67" s="70">
        <v>5391300</v>
      </c>
      <c r="E67" s="70">
        <v>2021800</v>
      </c>
      <c r="F67" s="71">
        <f t="shared" si="1"/>
        <v>3369500</v>
      </c>
    </row>
    <row r="68" spans="1:6" ht="36.950000000000003" customHeight="1" x14ac:dyDescent="0.2">
      <c r="A68" s="28" t="s">
        <v>128</v>
      </c>
      <c r="B68" s="29" t="s">
        <v>31</v>
      </c>
      <c r="C68" s="69" t="s">
        <v>129</v>
      </c>
      <c r="D68" s="70">
        <v>5391300</v>
      </c>
      <c r="E68" s="70">
        <v>2021800</v>
      </c>
      <c r="F68" s="71">
        <f t="shared" si="1"/>
        <v>3369500</v>
      </c>
    </row>
    <row r="69" spans="1:6" ht="24.6" customHeight="1" x14ac:dyDescent="0.2">
      <c r="A69" s="28" t="s">
        <v>130</v>
      </c>
      <c r="B69" s="29" t="s">
        <v>31</v>
      </c>
      <c r="C69" s="69" t="s">
        <v>131</v>
      </c>
      <c r="D69" s="70">
        <v>240400</v>
      </c>
      <c r="E69" s="70">
        <v>54163.29</v>
      </c>
      <c r="F69" s="71">
        <f t="shared" si="1"/>
        <v>186236.71</v>
      </c>
    </row>
    <row r="70" spans="1:6" ht="36.950000000000003" customHeight="1" x14ac:dyDescent="0.2">
      <c r="A70" s="28" t="s">
        <v>132</v>
      </c>
      <c r="B70" s="29" t="s">
        <v>31</v>
      </c>
      <c r="C70" s="69" t="s">
        <v>133</v>
      </c>
      <c r="D70" s="70">
        <v>200</v>
      </c>
      <c r="E70" s="70">
        <v>200</v>
      </c>
      <c r="F70" s="71" t="str">
        <f t="shared" si="1"/>
        <v>-</v>
      </c>
    </row>
    <row r="71" spans="1:6" ht="36.950000000000003" customHeight="1" x14ac:dyDescent="0.2">
      <c r="A71" s="28" t="s">
        <v>134</v>
      </c>
      <c r="B71" s="29" t="s">
        <v>31</v>
      </c>
      <c r="C71" s="69" t="s">
        <v>135</v>
      </c>
      <c r="D71" s="70">
        <v>200</v>
      </c>
      <c r="E71" s="70">
        <v>200</v>
      </c>
      <c r="F71" s="71" t="str">
        <f t="shared" si="1"/>
        <v>-</v>
      </c>
    </row>
    <row r="72" spans="1:6" ht="36.950000000000003" customHeight="1" x14ac:dyDescent="0.2">
      <c r="A72" s="28" t="s">
        <v>136</v>
      </c>
      <c r="B72" s="29" t="s">
        <v>31</v>
      </c>
      <c r="C72" s="69" t="s">
        <v>137</v>
      </c>
      <c r="D72" s="70">
        <v>240200</v>
      </c>
      <c r="E72" s="70">
        <v>53963.29</v>
      </c>
      <c r="F72" s="71">
        <f t="shared" si="1"/>
        <v>186236.71</v>
      </c>
    </row>
    <row r="73" spans="1:6" ht="49.15" customHeight="1" x14ac:dyDescent="0.2">
      <c r="A73" s="28" t="s">
        <v>138</v>
      </c>
      <c r="B73" s="29" t="s">
        <v>31</v>
      </c>
      <c r="C73" s="69" t="s">
        <v>139</v>
      </c>
      <c r="D73" s="70">
        <v>240200</v>
      </c>
      <c r="E73" s="70">
        <v>53963.29</v>
      </c>
      <c r="F73" s="71">
        <f t="shared" si="1"/>
        <v>186236.71</v>
      </c>
    </row>
    <row r="74" spans="1:6" ht="14.25" x14ac:dyDescent="0.2">
      <c r="A74" s="28" t="s">
        <v>140</v>
      </c>
      <c r="B74" s="29" t="s">
        <v>31</v>
      </c>
      <c r="C74" s="69" t="s">
        <v>141</v>
      </c>
      <c r="D74" s="70">
        <v>2074900</v>
      </c>
      <c r="E74" s="70">
        <v>500000</v>
      </c>
      <c r="F74" s="71">
        <f t="shared" si="1"/>
        <v>1574900</v>
      </c>
    </row>
    <row r="75" spans="1:6" ht="61.5" customHeight="1" x14ac:dyDescent="0.2">
      <c r="A75" s="28" t="s">
        <v>142</v>
      </c>
      <c r="B75" s="29" t="s">
        <v>31</v>
      </c>
      <c r="C75" s="69" t="s">
        <v>143</v>
      </c>
      <c r="D75" s="70">
        <v>2074900</v>
      </c>
      <c r="E75" s="70">
        <v>500000</v>
      </c>
      <c r="F75" s="71">
        <f t="shared" si="1"/>
        <v>1574900</v>
      </c>
    </row>
    <row r="76" spans="1:6" ht="73.7" customHeight="1" x14ac:dyDescent="0.2">
      <c r="A76" s="28" t="s">
        <v>144</v>
      </c>
      <c r="B76" s="29" t="s">
        <v>31</v>
      </c>
      <c r="C76" s="69" t="s">
        <v>145</v>
      </c>
      <c r="D76" s="70">
        <v>2074900</v>
      </c>
      <c r="E76" s="70">
        <v>500000</v>
      </c>
      <c r="F76" s="71">
        <f t="shared" si="1"/>
        <v>1574900</v>
      </c>
    </row>
    <row r="77" spans="1:6" ht="14.25" x14ac:dyDescent="0.2">
      <c r="A77" s="28" t="s">
        <v>146</v>
      </c>
      <c r="B77" s="29" t="s">
        <v>31</v>
      </c>
      <c r="C77" s="69" t="s">
        <v>147</v>
      </c>
      <c r="D77" s="70" t="s">
        <v>44</v>
      </c>
      <c r="E77" s="70">
        <v>25310</v>
      </c>
      <c r="F77" s="71" t="str">
        <f t="shared" si="1"/>
        <v>-</v>
      </c>
    </row>
    <row r="78" spans="1:6" ht="24.6" customHeight="1" x14ac:dyDescent="0.2">
      <c r="A78" s="28" t="s">
        <v>148</v>
      </c>
      <c r="B78" s="29" t="s">
        <v>31</v>
      </c>
      <c r="C78" s="69" t="s">
        <v>149</v>
      </c>
      <c r="D78" s="70" t="s">
        <v>44</v>
      </c>
      <c r="E78" s="70">
        <v>25310</v>
      </c>
      <c r="F78" s="71" t="str">
        <f t="shared" si="1"/>
        <v>-</v>
      </c>
    </row>
    <row r="79" spans="1:6" ht="24.6" customHeight="1" x14ac:dyDescent="0.2">
      <c r="A79" s="28" t="s">
        <v>148</v>
      </c>
      <c r="B79" s="29" t="s">
        <v>31</v>
      </c>
      <c r="C79" s="69" t="s">
        <v>150</v>
      </c>
      <c r="D79" s="70" t="s">
        <v>44</v>
      </c>
      <c r="E79" s="70">
        <v>25310</v>
      </c>
      <c r="F79" s="71" t="str">
        <f t="shared" si="1"/>
        <v>-</v>
      </c>
    </row>
    <row r="80" spans="1:6" ht="12.75" customHeight="1" x14ac:dyDescent="0.2">
      <c r="A80" s="31"/>
      <c r="B80" s="32"/>
      <c r="C80" s="32"/>
      <c r="D80" s="33"/>
      <c r="E80" s="33"/>
      <c r="F80" s="3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47"/>
  <sheetViews>
    <sheetView showGridLines="0" topLeftCell="A142" workbookViewId="0">
      <selection activeCell="F154" sqref="F15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151</v>
      </c>
      <c r="B2" s="109"/>
      <c r="C2" s="109"/>
      <c r="D2" s="109"/>
      <c r="E2" s="1"/>
      <c r="F2" s="13" t="s">
        <v>152</v>
      </c>
    </row>
    <row r="3" spans="1:6" ht="13.5" customHeight="1" x14ac:dyDescent="0.2">
      <c r="A3" s="5"/>
      <c r="B3" s="5"/>
      <c r="C3" s="34"/>
      <c r="D3" s="9"/>
      <c r="E3" s="9"/>
      <c r="F3" s="9"/>
    </row>
    <row r="4" spans="1:6" ht="10.15" customHeight="1" x14ac:dyDescent="0.2">
      <c r="A4" s="116" t="s">
        <v>21</v>
      </c>
      <c r="B4" s="97" t="s">
        <v>22</v>
      </c>
      <c r="C4" s="114" t="s">
        <v>153</v>
      </c>
      <c r="D4" s="100" t="s">
        <v>24</v>
      </c>
      <c r="E4" s="119" t="s">
        <v>25</v>
      </c>
      <c r="F4" s="106" t="s">
        <v>26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35"/>
      <c r="D10" s="101"/>
      <c r="E10" s="36"/>
      <c r="F10" s="37"/>
    </row>
    <row r="11" spans="1:6" ht="13.15" hidden="1" customHeight="1" x14ac:dyDescent="0.2">
      <c r="A11" s="118"/>
      <c r="B11" s="99"/>
      <c r="C11" s="38"/>
      <c r="D11" s="102"/>
      <c r="E11" s="39"/>
      <c r="F11" s="40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41" t="s">
        <v>28</v>
      </c>
      <c r="F12" s="23" t="s">
        <v>29</v>
      </c>
    </row>
    <row r="13" spans="1:6" ht="15" x14ac:dyDescent="0.25">
      <c r="A13" s="42" t="s">
        <v>154</v>
      </c>
      <c r="B13" s="43" t="s">
        <v>155</v>
      </c>
      <c r="C13" s="72" t="s">
        <v>156</v>
      </c>
      <c r="D13" s="73">
        <v>17233600</v>
      </c>
      <c r="E13" s="74">
        <v>5109179.4000000004</v>
      </c>
      <c r="F13" s="75">
        <f>IF(OR(D13="-",IF(E13="-",0,E13)&gt;=IF(D13="-",0,D13)),"-",IF(D13="-",0,D13)-IF(E13="-",0,E13))</f>
        <v>12124420.6</v>
      </c>
    </row>
    <row r="14" spans="1:6" ht="14.25" x14ac:dyDescent="0.2">
      <c r="A14" s="44" t="s">
        <v>33</v>
      </c>
      <c r="B14" s="45"/>
      <c r="C14" s="76"/>
      <c r="D14" s="77"/>
      <c r="E14" s="78"/>
      <c r="F14" s="79"/>
    </row>
    <row r="15" spans="1:6" ht="15" x14ac:dyDescent="0.25">
      <c r="A15" s="42" t="s">
        <v>157</v>
      </c>
      <c r="B15" s="43" t="s">
        <v>155</v>
      </c>
      <c r="C15" s="72" t="s">
        <v>158</v>
      </c>
      <c r="D15" s="73">
        <v>17233600</v>
      </c>
      <c r="E15" s="74">
        <v>5109179.4000000004</v>
      </c>
      <c r="F15" s="75">
        <f t="shared" ref="F15:F46" si="0">IF(OR(D15="-",IF(E15="-",0,E15)&gt;=IF(D15="-",0,D15)),"-",IF(D15="-",0,D15)-IF(E15="-",0,E15))</f>
        <v>12124420.6</v>
      </c>
    </row>
    <row r="16" spans="1:6" ht="14.25" x14ac:dyDescent="0.2">
      <c r="A16" s="24" t="s">
        <v>159</v>
      </c>
      <c r="B16" s="46" t="s">
        <v>155</v>
      </c>
      <c r="C16" s="63" t="s">
        <v>160</v>
      </c>
      <c r="D16" s="64">
        <v>7983900</v>
      </c>
      <c r="E16" s="80">
        <v>2389817.63</v>
      </c>
      <c r="F16" s="81">
        <f t="shared" si="0"/>
        <v>5594082.3700000001</v>
      </c>
    </row>
    <row r="17" spans="1:6" ht="49.15" customHeight="1" x14ac:dyDescent="0.2">
      <c r="A17" s="24" t="s">
        <v>161</v>
      </c>
      <c r="B17" s="46" t="s">
        <v>155</v>
      </c>
      <c r="C17" s="63" t="s">
        <v>162</v>
      </c>
      <c r="D17" s="64">
        <v>7400500</v>
      </c>
      <c r="E17" s="80">
        <v>2290795.41</v>
      </c>
      <c r="F17" s="81">
        <f t="shared" si="0"/>
        <v>5109704.59</v>
      </c>
    </row>
    <row r="18" spans="1:6" ht="123" customHeight="1" x14ac:dyDescent="0.2">
      <c r="A18" s="47" t="s">
        <v>163</v>
      </c>
      <c r="B18" s="46" t="s">
        <v>155</v>
      </c>
      <c r="C18" s="63" t="s">
        <v>164</v>
      </c>
      <c r="D18" s="64">
        <v>3000</v>
      </c>
      <c r="E18" s="80" t="s">
        <v>44</v>
      </c>
      <c r="F18" s="81">
        <f t="shared" si="0"/>
        <v>3000</v>
      </c>
    </row>
    <row r="19" spans="1:6" ht="36.950000000000003" customHeight="1" x14ac:dyDescent="0.2">
      <c r="A19" s="24" t="s">
        <v>165</v>
      </c>
      <c r="B19" s="46" t="s">
        <v>155</v>
      </c>
      <c r="C19" s="63" t="s">
        <v>166</v>
      </c>
      <c r="D19" s="64">
        <v>3000</v>
      </c>
      <c r="E19" s="80" t="s">
        <v>44</v>
      </c>
      <c r="F19" s="81">
        <f t="shared" si="0"/>
        <v>3000</v>
      </c>
    </row>
    <row r="20" spans="1:6" ht="36.950000000000003" customHeight="1" x14ac:dyDescent="0.2">
      <c r="A20" s="24" t="s">
        <v>167</v>
      </c>
      <c r="B20" s="46" t="s">
        <v>155</v>
      </c>
      <c r="C20" s="63" t="s">
        <v>168</v>
      </c>
      <c r="D20" s="64">
        <v>3000</v>
      </c>
      <c r="E20" s="80" t="s">
        <v>44</v>
      </c>
      <c r="F20" s="81">
        <f t="shared" si="0"/>
        <v>3000</v>
      </c>
    </row>
    <row r="21" spans="1:6" ht="86.1" customHeight="1" x14ac:dyDescent="0.2">
      <c r="A21" s="47" t="s">
        <v>169</v>
      </c>
      <c r="B21" s="46" t="s">
        <v>155</v>
      </c>
      <c r="C21" s="63" t="s">
        <v>170</v>
      </c>
      <c r="D21" s="64">
        <v>4932900</v>
      </c>
      <c r="E21" s="80">
        <v>1455817.87</v>
      </c>
      <c r="F21" s="81">
        <f t="shared" si="0"/>
        <v>3477082.13</v>
      </c>
    </row>
    <row r="22" spans="1:6" ht="24.6" customHeight="1" x14ac:dyDescent="0.2">
      <c r="A22" s="24" t="s">
        <v>171</v>
      </c>
      <c r="B22" s="46" t="s">
        <v>155</v>
      </c>
      <c r="C22" s="63" t="s">
        <v>172</v>
      </c>
      <c r="D22" s="64">
        <v>4932900</v>
      </c>
      <c r="E22" s="80">
        <v>1455817.87</v>
      </c>
      <c r="F22" s="81">
        <f t="shared" si="0"/>
        <v>3477082.13</v>
      </c>
    </row>
    <row r="23" spans="1:6" ht="24.6" customHeight="1" x14ac:dyDescent="0.2">
      <c r="A23" s="24" t="s">
        <v>173</v>
      </c>
      <c r="B23" s="46" t="s">
        <v>155</v>
      </c>
      <c r="C23" s="63" t="s">
        <v>174</v>
      </c>
      <c r="D23" s="64">
        <v>3504600</v>
      </c>
      <c r="E23" s="80">
        <v>1063803.1599999999</v>
      </c>
      <c r="F23" s="81">
        <f t="shared" si="0"/>
        <v>2440796.84</v>
      </c>
    </row>
    <row r="24" spans="1:6" ht="36.950000000000003" customHeight="1" x14ac:dyDescent="0.2">
      <c r="A24" s="24" t="s">
        <v>175</v>
      </c>
      <c r="B24" s="46" t="s">
        <v>155</v>
      </c>
      <c r="C24" s="63" t="s">
        <v>176</v>
      </c>
      <c r="D24" s="64">
        <v>281000</v>
      </c>
      <c r="E24" s="80">
        <v>61345.2</v>
      </c>
      <c r="F24" s="81">
        <f t="shared" si="0"/>
        <v>219654.8</v>
      </c>
    </row>
    <row r="25" spans="1:6" ht="49.15" customHeight="1" x14ac:dyDescent="0.2">
      <c r="A25" s="24" t="s">
        <v>177</v>
      </c>
      <c r="B25" s="46" t="s">
        <v>155</v>
      </c>
      <c r="C25" s="63" t="s">
        <v>178</v>
      </c>
      <c r="D25" s="64">
        <v>1147300</v>
      </c>
      <c r="E25" s="80">
        <v>330669.51</v>
      </c>
      <c r="F25" s="81">
        <f t="shared" si="0"/>
        <v>816630.49</v>
      </c>
    </row>
    <row r="26" spans="1:6" ht="86.1" customHeight="1" x14ac:dyDescent="0.2">
      <c r="A26" s="47" t="s">
        <v>179</v>
      </c>
      <c r="B26" s="46" t="s">
        <v>155</v>
      </c>
      <c r="C26" s="63" t="s">
        <v>180</v>
      </c>
      <c r="D26" s="64">
        <v>2285900</v>
      </c>
      <c r="E26" s="80">
        <v>834977.54</v>
      </c>
      <c r="F26" s="81">
        <f t="shared" si="0"/>
        <v>1450922.46</v>
      </c>
    </row>
    <row r="27" spans="1:6" ht="36.950000000000003" customHeight="1" x14ac:dyDescent="0.2">
      <c r="A27" s="24" t="s">
        <v>165</v>
      </c>
      <c r="B27" s="46" t="s">
        <v>155</v>
      </c>
      <c r="C27" s="63" t="s">
        <v>181</v>
      </c>
      <c r="D27" s="64">
        <v>2285900</v>
      </c>
      <c r="E27" s="80">
        <v>834977.54</v>
      </c>
      <c r="F27" s="81">
        <f t="shared" si="0"/>
        <v>1450922.46</v>
      </c>
    </row>
    <row r="28" spans="1:6" ht="36.950000000000003" customHeight="1" x14ac:dyDescent="0.2">
      <c r="A28" s="24" t="s">
        <v>167</v>
      </c>
      <c r="B28" s="46" t="s">
        <v>155</v>
      </c>
      <c r="C28" s="63" t="s">
        <v>182</v>
      </c>
      <c r="D28" s="64">
        <v>2067500</v>
      </c>
      <c r="E28" s="80">
        <v>738484.78</v>
      </c>
      <c r="F28" s="81">
        <f t="shared" si="0"/>
        <v>1329015.22</v>
      </c>
    </row>
    <row r="29" spans="1:6" ht="14.25" x14ac:dyDescent="0.2">
      <c r="A29" s="24" t="s">
        <v>183</v>
      </c>
      <c r="B29" s="46" t="s">
        <v>155</v>
      </c>
      <c r="C29" s="63" t="s">
        <v>184</v>
      </c>
      <c r="D29" s="64">
        <v>218400</v>
      </c>
      <c r="E29" s="80">
        <v>96492.76</v>
      </c>
      <c r="F29" s="81">
        <f t="shared" si="0"/>
        <v>121907.24</v>
      </c>
    </row>
    <row r="30" spans="1:6" ht="86.1" customHeight="1" x14ac:dyDescent="0.2">
      <c r="A30" s="47" t="s">
        <v>185</v>
      </c>
      <c r="B30" s="46" t="s">
        <v>155</v>
      </c>
      <c r="C30" s="63" t="s">
        <v>186</v>
      </c>
      <c r="D30" s="64">
        <v>30000</v>
      </c>
      <c r="E30" s="80" t="s">
        <v>44</v>
      </c>
      <c r="F30" s="81">
        <f t="shared" si="0"/>
        <v>30000</v>
      </c>
    </row>
    <row r="31" spans="1:6" ht="36.950000000000003" customHeight="1" x14ac:dyDescent="0.2">
      <c r="A31" s="24" t="s">
        <v>165</v>
      </c>
      <c r="B31" s="46" t="s">
        <v>155</v>
      </c>
      <c r="C31" s="63" t="s">
        <v>187</v>
      </c>
      <c r="D31" s="64">
        <v>30000</v>
      </c>
      <c r="E31" s="80" t="s">
        <v>44</v>
      </c>
      <c r="F31" s="81">
        <f t="shared" si="0"/>
        <v>30000</v>
      </c>
    </row>
    <row r="32" spans="1:6" ht="36.950000000000003" customHeight="1" x14ac:dyDescent="0.2">
      <c r="A32" s="24" t="s">
        <v>167</v>
      </c>
      <c r="B32" s="46" t="s">
        <v>155</v>
      </c>
      <c r="C32" s="63" t="s">
        <v>188</v>
      </c>
      <c r="D32" s="64">
        <v>30000</v>
      </c>
      <c r="E32" s="80" t="s">
        <v>44</v>
      </c>
      <c r="F32" s="81">
        <f t="shared" si="0"/>
        <v>30000</v>
      </c>
    </row>
    <row r="33" spans="1:6" ht="110.65" customHeight="1" x14ac:dyDescent="0.2">
      <c r="A33" s="47" t="s">
        <v>189</v>
      </c>
      <c r="B33" s="46" t="s">
        <v>155</v>
      </c>
      <c r="C33" s="63" t="s">
        <v>190</v>
      </c>
      <c r="D33" s="64">
        <v>8500</v>
      </c>
      <c r="E33" s="80" t="s">
        <v>44</v>
      </c>
      <c r="F33" s="81">
        <f t="shared" si="0"/>
        <v>8500</v>
      </c>
    </row>
    <row r="34" spans="1:6" ht="14.25" x14ac:dyDescent="0.2">
      <c r="A34" s="24" t="s">
        <v>191</v>
      </c>
      <c r="B34" s="46" t="s">
        <v>155</v>
      </c>
      <c r="C34" s="63" t="s">
        <v>192</v>
      </c>
      <c r="D34" s="64">
        <v>8500</v>
      </c>
      <c r="E34" s="80" t="s">
        <v>44</v>
      </c>
      <c r="F34" s="81">
        <f t="shared" si="0"/>
        <v>8500</v>
      </c>
    </row>
    <row r="35" spans="1:6" ht="14.25" x14ac:dyDescent="0.2">
      <c r="A35" s="24" t="s">
        <v>193</v>
      </c>
      <c r="B35" s="46" t="s">
        <v>155</v>
      </c>
      <c r="C35" s="63" t="s">
        <v>194</v>
      </c>
      <c r="D35" s="64">
        <v>8500</v>
      </c>
      <c r="E35" s="80" t="s">
        <v>44</v>
      </c>
      <c r="F35" s="81">
        <f t="shared" si="0"/>
        <v>8500</v>
      </c>
    </row>
    <row r="36" spans="1:6" ht="86.1" customHeight="1" x14ac:dyDescent="0.2">
      <c r="A36" s="47" t="s">
        <v>195</v>
      </c>
      <c r="B36" s="46" t="s">
        <v>155</v>
      </c>
      <c r="C36" s="63" t="s">
        <v>196</v>
      </c>
      <c r="D36" s="64">
        <v>140000</v>
      </c>
      <c r="E36" s="80" t="s">
        <v>44</v>
      </c>
      <c r="F36" s="81">
        <f t="shared" si="0"/>
        <v>140000</v>
      </c>
    </row>
    <row r="37" spans="1:6" ht="36.950000000000003" customHeight="1" x14ac:dyDescent="0.2">
      <c r="A37" s="24" t="s">
        <v>165</v>
      </c>
      <c r="B37" s="46" t="s">
        <v>155</v>
      </c>
      <c r="C37" s="63" t="s">
        <v>197</v>
      </c>
      <c r="D37" s="64">
        <v>140000</v>
      </c>
      <c r="E37" s="80" t="s">
        <v>44</v>
      </c>
      <c r="F37" s="81">
        <f t="shared" si="0"/>
        <v>140000</v>
      </c>
    </row>
    <row r="38" spans="1:6" ht="36.950000000000003" customHeight="1" x14ac:dyDescent="0.2">
      <c r="A38" s="24" t="s">
        <v>198</v>
      </c>
      <c r="B38" s="46" t="s">
        <v>155</v>
      </c>
      <c r="C38" s="63" t="s">
        <v>199</v>
      </c>
      <c r="D38" s="64">
        <v>140000</v>
      </c>
      <c r="E38" s="80" t="s">
        <v>44</v>
      </c>
      <c r="F38" s="81">
        <f t="shared" si="0"/>
        <v>140000</v>
      </c>
    </row>
    <row r="39" spans="1:6" ht="98.45" customHeight="1" x14ac:dyDescent="0.2">
      <c r="A39" s="47" t="s">
        <v>200</v>
      </c>
      <c r="B39" s="46" t="s">
        <v>155</v>
      </c>
      <c r="C39" s="63" t="s">
        <v>201</v>
      </c>
      <c r="D39" s="64">
        <v>200</v>
      </c>
      <c r="E39" s="80" t="s">
        <v>44</v>
      </c>
      <c r="F39" s="81">
        <f t="shared" si="0"/>
        <v>200</v>
      </c>
    </row>
    <row r="40" spans="1:6" ht="36.950000000000003" customHeight="1" x14ac:dyDescent="0.2">
      <c r="A40" s="24" t="s">
        <v>165</v>
      </c>
      <c r="B40" s="46" t="s">
        <v>155</v>
      </c>
      <c r="C40" s="63" t="s">
        <v>202</v>
      </c>
      <c r="D40" s="64">
        <v>200</v>
      </c>
      <c r="E40" s="80" t="s">
        <v>44</v>
      </c>
      <c r="F40" s="81">
        <f t="shared" si="0"/>
        <v>200</v>
      </c>
    </row>
    <row r="41" spans="1:6" ht="36.950000000000003" customHeight="1" x14ac:dyDescent="0.2">
      <c r="A41" s="24" t="s">
        <v>167</v>
      </c>
      <c r="B41" s="46" t="s">
        <v>155</v>
      </c>
      <c r="C41" s="63" t="s">
        <v>203</v>
      </c>
      <c r="D41" s="64">
        <v>200</v>
      </c>
      <c r="E41" s="80" t="s">
        <v>44</v>
      </c>
      <c r="F41" s="81">
        <f t="shared" si="0"/>
        <v>200</v>
      </c>
    </row>
    <row r="42" spans="1:6" ht="14.25" x14ac:dyDescent="0.2">
      <c r="A42" s="24" t="s">
        <v>204</v>
      </c>
      <c r="B42" s="46" t="s">
        <v>155</v>
      </c>
      <c r="C42" s="63" t="s">
        <v>205</v>
      </c>
      <c r="D42" s="64">
        <v>299300</v>
      </c>
      <c r="E42" s="80" t="s">
        <v>44</v>
      </c>
      <c r="F42" s="81">
        <f t="shared" si="0"/>
        <v>299300</v>
      </c>
    </row>
    <row r="43" spans="1:6" ht="49.15" customHeight="1" x14ac:dyDescent="0.2">
      <c r="A43" s="24" t="s">
        <v>206</v>
      </c>
      <c r="B43" s="46" t="s">
        <v>155</v>
      </c>
      <c r="C43" s="63" t="s">
        <v>207</v>
      </c>
      <c r="D43" s="64">
        <v>299300</v>
      </c>
      <c r="E43" s="80" t="s">
        <v>44</v>
      </c>
      <c r="F43" s="81">
        <f t="shared" si="0"/>
        <v>299300</v>
      </c>
    </row>
    <row r="44" spans="1:6" ht="14.25" x14ac:dyDescent="0.2">
      <c r="A44" s="24" t="s">
        <v>208</v>
      </c>
      <c r="B44" s="46" t="s">
        <v>155</v>
      </c>
      <c r="C44" s="63" t="s">
        <v>209</v>
      </c>
      <c r="D44" s="64">
        <v>299300</v>
      </c>
      <c r="E44" s="80" t="s">
        <v>44</v>
      </c>
      <c r="F44" s="81">
        <f t="shared" si="0"/>
        <v>299300</v>
      </c>
    </row>
    <row r="45" spans="1:6" ht="14.25" x14ac:dyDescent="0.2">
      <c r="A45" s="24" t="s">
        <v>210</v>
      </c>
      <c r="B45" s="46" t="s">
        <v>155</v>
      </c>
      <c r="C45" s="63" t="s">
        <v>211</v>
      </c>
      <c r="D45" s="64">
        <v>10000</v>
      </c>
      <c r="E45" s="80" t="s">
        <v>44</v>
      </c>
      <c r="F45" s="81">
        <f t="shared" si="0"/>
        <v>10000</v>
      </c>
    </row>
    <row r="46" spans="1:6" ht="24.6" customHeight="1" x14ac:dyDescent="0.2">
      <c r="A46" s="24" t="s">
        <v>212</v>
      </c>
      <c r="B46" s="46" t="s">
        <v>155</v>
      </c>
      <c r="C46" s="63" t="s">
        <v>213</v>
      </c>
      <c r="D46" s="64">
        <v>10000</v>
      </c>
      <c r="E46" s="80" t="s">
        <v>44</v>
      </c>
      <c r="F46" s="81">
        <f t="shared" si="0"/>
        <v>10000</v>
      </c>
    </row>
    <row r="47" spans="1:6" ht="14.25" x14ac:dyDescent="0.2">
      <c r="A47" s="24" t="s">
        <v>214</v>
      </c>
      <c r="B47" s="46" t="s">
        <v>155</v>
      </c>
      <c r="C47" s="63" t="s">
        <v>215</v>
      </c>
      <c r="D47" s="64">
        <v>10000</v>
      </c>
      <c r="E47" s="80" t="s">
        <v>44</v>
      </c>
      <c r="F47" s="81">
        <f t="shared" ref="F47:F78" si="1">IF(OR(D47="-",IF(E47="-",0,E47)&gt;=IF(D47="-",0,D47)),"-",IF(D47="-",0,D47)-IF(E47="-",0,E47))</f>
        <v>10000</v>
      </c>
    </row>
    <row r="48" spans="1:6" ht="14.25" x14ac:dyDescent="0.2">
      <c r="A48" s="24" t="s">
        <v>216</v>
      </c>
      <c r="B48" s="46" t="s">
        <v>155</v>
      </c>
      <c r="C48" s="63" t="s">
        <v>217</v>
      </c>
      <c r="D48" s="64">
        <v>274100</v>
      </c>
      <c r="E48" s="80">
        <v>99022.22</v>
      </c>
      <c r="F48" s="81">
        <f t="shared" si="1"/>
        <v>175077.78</v>
      </c>
    </row>
    <row r="49" spans="1:6" ht="73.7" customHeight="1" x14ac:dyDescent="0.2">
      <c r="A49" s="24" t="s">
        <v>218</v>
      </c>
      <c r="B49" s="46" t="s">
        <v>155</v>
      </c>
      <c r="C49" s="63" t="s">
        <v>219</v>
      </c>
      <c r="D49" s="64">
        <v>30500</v>
      </c>
      <c r="E49" s="80">
        <v>30500</v>
      </c>
      <c r="F49" s="81" t="str">
        <f t="shared" si="1"/>
        <v>-</v>
      </c>
    </row>
    <row r="50" spans="1:6" ht="36.950000000000003" customHeight="1" x14ac:dyDescent="0.2">
      <c r="A50" s="24" t="s">
        <v>165</v>
      </c>
      <c r="B50" s="46" t="s">
        <v>155</v>
      </c>
      <c r="C50" s="63" t="s">
        <v>220</v>
      </c>
      <c r="D50" s="64">
        <v>30500</v>
      </c>
      <c r="E50" s="80">
        <v>30500</v>
      </c>
      <c r="F50" s="81" t="str">
        <f t="shared" si="1"/>
        <v>-</v>
      </c>
    </row>
    <row r="51" spans="1:6" ht="36.950000000000003" customHeight="1" x14ac:dyDescent="0.2">
      <c r="A51" s="24" t="s">
        <v>167</v>
      </c>
      <c r="B51" s="46" t="s">
        <v>155</v>
      </c>
      <c r="C51" s="63" t="s">
        <v>221</v>
      </c>
      <c r="D51" s="64">
        <v>30500</v>
      </c>
      <c r="E51" s="80">
        <v>30500</v>
      </c>
      <c r="F51" s="81" t="str">
        <f t="shared" si="1"/>
        <v>-</v>
      </c>
    </row>
    <row r="52" spans="1:6" ht="110.65" customHeight="1" x14ac:dyDescent="0.2">
      <c r="A52" s="47" t="s">
        <v>189</v>
      </c>
      <c r="B52" s="46" t="s">
        <v>155</v>
      </c>
      <c r="C52" s="63" t="s">
        <v>222</v>
      </c>
      <c r="D52" s="64">
        <v>96000</v>
      </c>
      <c r="E52" s="80">
        <v>11250.62</v>
      </c>
      <c r="F52" s="81">
        <f t="shared" si="1"/>
        <v>84749.38</v>
      </c>
    </row>
    <row r="53" spans="1:6" ht="14.25" x14ac:dyDescent="0.2">
      <c r="A53" s="24" t="s">
        <v>191</v>
      </c>
      <c r="B53" s="46" t="s">
        <v>155</v>
      </c>
      <c r="C53" s="63" t="s">
        <v>223</v>
      </c>
      <c r="D53" s="64">
        <v>96000</v>
      </c>
      <c r="E53" s="80">
        <v>11250.62</v>
      </c>
      <c r="F53" s="81">
        <f t="shared" si="1"/>
        <v>84749.38</v>
      </c>
    </row>
    <row r="54" spans="1:6" ht="24.6" customHeight="1" x14ac:dyDescent="0.2">
      <c r="A54" s="24" t="s">
        <v>224</v>
      </c>
      <c r="B54" s="46" t="s">
        <v>155</v>
      </c>
      <c r="C54" s="63" t="s">
        <v>225</v>
      </c>
      <c r="D54" s="64">
        <v>95900</v>
      </c>
      <c r="E54" s="80">
        <v>11249</v>
      </c>
      <c r="F54" s="81">
        <f t="shared" si="1"/>
        <v>84651</v>
      </c>
    </row>
    <row r="55" spans="1:6" ht="14.25" x14ac:dyDescent="0.2">
      <c r="A55" s="24" t="s">
        <v>226</v>
      </c>
      <c r="B55" s="46" t="s">
        <v>155</v>
      </c>
      <c r="C55" s="63" t="s">
        <v>227</v>
      </c>
      <c r="D55" s="64">
        <v>100</v>
      </c>
      <c r="E55" s="80">
        <v>1.62</v>
      </c>
      <c r="F55" s="81">
        <f t="shared" si="1"/>
        <v>98.38</v>
      </c>
    </row>
    <row r="56" spans="1:6" ht="86.1" customHeight="1" x14ac:dyDescent="0.2">
      <c r="A56" s="47" t="s">
        <v>228</v>
      </c>
      <c r="B56" s="46" t="s">
        <v>155</v>
      </c>
      <c r="C56" s="63" t="s">
        <v>229</v>
      </c>
      <c r="D56" s="64">
        <v>10000</v>
      </c>
      <c r="E56" s="80" t="s">
        <v>44</v>
      </c>
      <c r="F56" s="81">
        <f t="shared" si="1"/>
        <v>10000</v>
      </c>
    </row>
    <row r="57" spans="1:6" ht="36.950000000000003" customHeight="1" x14ac:dyDescent="0.2">
      <c r="A57" s="24" t="s">
        <v>165</v>
      </c>
      <c r="B57" s="46" t="s">
        <v>155</v>
      </c>
      <c r="C57" s="63" t="s">
        <v>230</v>
      </c>
      <c r="D57" s="64">
        <v>10000</v>
      </c>
      <c r="E57" s="80" t="s">
        <v>44</v>
      </c>
      <c r="F57" s="81">
        <f t="shared" si="1"/>
        <v>10000</v>
      </c>
    </row>
    <row r="58" spans="1:6" ht="36.950000000000003" customHeight="1" x14ac:dyDescent="0.2">
      <c r="A58" s="24" t="s">
        <v>167</v>
      </c>
      <c r="B58" s="46" t="s">
        <v>155</v>
      </c>
      <c r="C58" s="63" t="s">
        <v>231</v>
      </c>
      <c r="D58" s="64">
        <v>10000</v>
      </c>
      <c r="E58" s="80" t="s">
        <v>44</v>
      </c>
      <c r="F58" s="81">
        <f t="shared" si="1"/>
        <v>10000</v>
      </c>
    </row>
    <row r="59" spans="1:6" ht="36.950000000000003" customHeight="1" x14ac:dyDescent="0.2">
      <c r="A59" s="24" t="s">
        <v>232</v>
      </c>
      <c r="B59" s="46" t="s">
        <v>155</v>
      </c>
      <c r="C59" s="63" t="s">
        <v>233</v>
      </c>
      <c r="D59" s="64">
        <v>50000</v>
      </c>
      <c r="E59" s="80">
        <v>31269.599999999999</v>
      </c>
      <c r="F59" s="81">
        <f t="shared" si="1"/>
        <v>18730.400000000001</v>
      </c>
    </row>
    <row r="60" spans="1:6" ht="36.950000000000003" customHeight="1" x14ac:dyDescent="0.2">
      <c r="A60" s="24" t="s">
        <v>165</v>
      </c>
      <c r="B60" s="46" t="s">
        <v>155</v>
      </c>
      <c r="C60" s="63" t="s">
        <v>234</v>
      </c>
      <c r="D60" s="64">
        <v>30000</v>
      </c>
      <c r="E60" s="80">
        <v>11269.6</v>
      </c>
      <c r="F60" s="81">
        <f t="shared" si="1"/>
        <v>18730.400000000001</v>
      </c>
    </row>
    <row r="61" spans="1:6" ht="36.950000000000003" customHeight="1" x14ac:dyDescent="0.2">
      <c r="A61" s="24" t="s">
        <v>167</v>
      </c>
      <c r="B61" s="46" t="s">
        <v>155</v>
      </c>
      <c r="C61" s="63" t="s">
        <v>235</v>
      </c>
      <c r="D61" s="64">
        <v>30000</v>
      </c>
      <c r="E61" s="80">
        <v>11269.6</v>
      </c>
      <c r="F61" s="81">
        <f t="shared" si="1"/>
        <v>18730.400000000001</v>
      </c>
    </row>
    <row r="62" spans="1:6" ht="14.25" x14ac:dyDescent="0.2">
      <c r="A62" s="24" t="s">
        <v>191</v>
      </c>
      <c r="B62" s="46" t="s">
        <v>155</v>
      </c>
      <c r="C62" s="63" t="s">
        <v>236</v>
      </c>
      <c r="D62" s="64">
        <v>20000</v>
      </c>
      <c r="E62" s="80">
        <v>20000</v>
      </c>
      <c r="F62" s="81" t="str">
        <f t="shared" si="1"/>
        <v>-</v>
      </c>
    </row>
    <row r="63" spans="1:6" ht="14.25" x14ac:dyDescent="0.2">
      <c r="A63" s="24" t="s">
        <v>226</v>
      </c>
      <c r="B63" s="46" t="s">
        <v>155</v>
      </c>
      <c r="C63" s="63" t="s">
        <v>237</v>
      </c>
      <c r="D63" s="64">
        <v>20000</v>
      </c>
      <c r="E63" s="80">
        <v>20000</v>
      </c>
      <c r="F63" s="81" t="str">
        <f t="shared" si="1"/>
        <v>-</v>
      </c>
    </row>
    <row r="64" spans="1:6" ht="61.5" customHeight="1" x14ac:dyDescent="0.2">
      <c r="A64" s="24" t="s">
        <v>238</v>
      </c>
      <c r="B64" s="46" t="s">
        <v>155</v>
      </c>
      <c r="C64" s="63" t="s">
        <v>239</v>
      </c>
      <c r="D64" s="64">
        <v>28300</v>
      </c>
      <c r="E64" s="80">
        <v>6002</v>
      </c>
      <c r="F64" s="81">
        <f t="shared" si="1"/>
        <v>22298</v>
      </c>
    </row>
    <row r="65" spans="1:6" ht="14.25" x14ac:dyDescent="0.2">
      <c r="A65" s="24" t="s">
        <v>140</v>
      </c>
      <c r="B65" s="46" t="s">
        <v>155</v>
      </c>
      <c r="C65" s="63" t="s">
        <v>240</v>
      </c>
      <c r="D65" s="64">
        <v>28300</v>
      </c>
      <c r="E65" s="80">
        <v>6002</v>
      </c>
      <c r="F65" s="81">
        <f t="shared" si="1"/>
        <v>22298</v>
      </c>
    </row>
    <row r="66" spans="1:6" ht="61.5" customHeight="1" x14ac:dyDescent="0.2">
      <c r="A66" s="24" t="s">
        <v>241</v>
      </c>
      <c r="B66" s="46" t="s">
        <v>155</v>
      </c>
      <c r="C66" s="63" t="s">
        <v>242</v>
      </c>
      <c r="D66" s="64">
        <v>59300</v>
      </c>
      <c r="E66" s="80">
        <v>20000</v>
      </c>
      <c r="F66" s="81">
        <f t="shared" si="1"/>
        <v>39300</v>
      </c>
    </row>
    <row r="67" spans="1:6" ht="14.25" x14ac:dyDescent="0.2">
      <c r="A67" s="24" t="s">
        <v>140</v>
      </c>
      <c r="B67" s="46" t="s">
        <v>155</v>
      </c>
      <c r="C67" s="63" t="s">
        <v>243</v>
      </c>
      <c r="D67" s="64">
        <v>59300</v>
      </c>
      <c r="E67" s="80">
        <v>20000</v>
      </c>
      <c r="F67" s="81">
        <f t="shared" si="1"/>
        <v>39300</v>
      </c>
    </row>
    <row r="68" spans="1:6" ht="14.25" x14ac:dyDescent="0.2">
      <c r="A68" s="24" t="s">
        <v>244</v>
      </c>
      <c r="B68" s="46" t="s">
        <v>155</v>
      </c>
      <c r="C68" s="63" t="s">
        <v>245</v>
      </c>
      <c r="D68" s="64">
        <v>240200</v>
      </c>
      <c r="E68" s="80">
        <v>53963.29</v>
      </c>
      <c r="F68" s="81">
        <f t="shared" si="1"/>
        <v>186236.71</v>
      </c>
    </row>
    <row r="69" spans="1:6" ht="14.25" x14ac:dyDescent="0.2">
      <c r="A69" s="24" t="s">
        <v>246</v>
      </c>
      <c r="B69" s="46" t="s">
        <v>155</v>
      </c>
      <c r="C69" s="63" t="s">
        <v>247</v>
      </c>
      <c r="D69" s="64">
        <v>240200</v>
      </c>
      <c r="E69" s="80">
        <v>53963.29</v>
      </c>
      <c r="F69" s="81">
        <f t="shared" si="1"/>
        <v>186236.71</v>
      </c>
    </row>
    <row r="70" spans="1:6" ht="49.15" customHeight="1" x14ac:dyDescent="0.2">
      <c r="A70" s="24" t="s">
        <v>248</v>
      </c>
      <c r="B70" s="46" t="s">
        <v>155</v>
      </c>
      <c r="C70" s="63" t="s">
        <v>249</v>
      </c>
      <c r="D70" s="64">
        <v>240200</v>
      </c>
      <c r="E70" s="80">
        <v>53963.29</v>
      </c>
      <c r="F70" s="81">
        <f t="shared" si="1"/>
        <v>186236.71</v>
      </c>
    </row>
    <row r="71" spans="1:6" ht="24.6" customHeight="1" x14ac:dyDescent="0.2">
      <c r="A71" s="24" t="s">
        <v>171</v>
      </c>
      <c r="B71" s="46" t="s">
        <v>155</v>
      </c>
      <c r="C71" s="63" t="s">
        <v>250</v>
      </c>
      <c r="D71" s="64">
        <v>240200</v>
      </c>
      <c r="E71" s="80">
        <v>53963.29</v>
      </c>
      <c r="F71" s="81">
        <f t="shared" si="1"/>
        <v>186236.71</v>
      </c>
    </row>
    <row r="72" spans="1:6" ht="24.6" customHeight="1" x14ac:dyDescent="0.2">
      <c r="A72" s="24" t="s">
        <v>173</v>
      </c>
      <c r="B72" s="46" t="s">
        <v>155</v>
      </c>
      <c r="C72" s="63" t="s">
        <v>251</v>
      </c>
      <c r="D72" s="64">
        <v>184500</v>
      </c>
      <c r="E72" s="80">
        <v>42885.81</v>
      </c>
      <c r="F72" s="81">
        <f t="shared" si="1"/>
        <v>141614.19</v>
      </c>
    </row>
    <row r="73" spans="1:6" ht="49.15" customHeight="1" x14ac:dyDescent="0.2">
      <c r="A73" s="24" t="s">
        <v>177</v>
      </c>
      <c r="B73" s="46" t="s">
        <v>155</v>
      </c>
      <c r="C73" s="63" t="s">
        <v>252</v>
      </c>
      <c r="D73" s="64">
        <v>55700</v>
      </c>
      <c r="E73" s="80">
        <v>11077.48</v>
      </c>
      <c r="F73" s="81">
        <f t="shared" si="1"/>
        <v>44622.520000000004</v>
      </c>
    </row>
    <row r="74" spans="1:6" ht="24.6" customHeight="1" x14ac:dyDescent="0.2">
      <c r="A74" s="24" t="s">
        <v>253</v>
      </c>
      <c r="B74" s="46" t="s">
        <v>155</v>
      </c>
      <c r="C74" s="63" t="s">
        <v>254</v>
      </c>
      <c r="D74" s="64">
        <v>14000</v>
      </c>
      <c r="E74" s="80" t="s">
        <v>44</v>
      </c>
      <c r="F74" s="81">
        <f t="shared" si="1"/>
        <v>14000</v>
      </c>
    </row>
    <row r="75" spans="1:6" ht="36.950000000000003" customHeight="1" x14ac:dyDescent="0.2">
      <c r="A75" s="24" t="s">
        <v>255</v>
      </c>
      <c r="B75" s="46" t="s">
        <v>155</v>
      </c>
      <c r="C75" s="63" t="s">
        <v>256</v>
      </c>
      <c r="D75" s="64">
        <v>14000</v>
      </c>
      <c r="E75" s="80" t="s">
        <v>44</v>
      </c>
      <c r="F75" s="81">
        <f t="shared" si="1"/>
        <v>14000</v>
      </c>
    </row>
    <row r="76" spans="1:6" ht="49.15" customHeight="1" x14ac:dyDescent="0.2">
      <c r="A76" s="24" t="s">
        <v>257</v>
      </c>
      <c r="B76" s="46" t="s">
        <v>155</v>
      </c>
      <c r="C76" s="63" t="s">
        <v>258</v>
      </c>
      <c r="D76" s="64">
        <v>3000</v>
      </c>
      <c r="E76" s="80" t="s">
        <v>44</v>
      </c>
      <c r="F76" s="81">
        <f t="shared" si="1"/>
        <v>3000</v>
      </c>
    </row>
    <row r="77" spans="1:6" ht="36.950000000000003" customHeight="1" x14ac:dyDescent="0.2">
      <c r="A77" s="24" t="s">
        <v>165</v>
      </c>
      <c r="B77" s="46" t="s">
        <v>155</v>
      </c>
      <c r="C77" s="63" t="s">
        <v>259</v>
      </c>
      <c r="D77" s="64">
        <v>3000</v>
      </c>
      <c r="E77" s="80" t="s">
        <v>44</v>
      </c>
      <c r="F77" s="81">
        <f t="shared" si="1"/>
        <v>3000</v>
      </c>
    </row>
    <row r="78" spans="1:6" ht="36.950000000000003" customHeight="1" x14ac:dyDescent="0.2">
      <c r="A78" s="24" t="s">
        <v>167</v>
      </c>
      <c r="B78" s="46" t="s">
        <v>155</v>
      </c>
      <c r="C78" s="63" t="s">
        <v>260</v>
      </c>
      <c r="D78" s="64">
        <v>3000</v>
      </c>
      <c r="E78" s="80" t="s">
        <v>44</v>
      </c>
      <c r="F78" s="81">
        <f t="shared" si="1"/>
        <v>3000</v>
      </c>
    </row>
    <row r="79" spans="1:6" ht="86.1" customHeight="1" x14ac:dyDescent="0.2">
      <c r="A79" s="24" t="s">
        <v>261</v>
      </c>
      <c r="B79" s="46" t="s">
        <v>155</v>
      </c>
      <c r="C79" s="63" t="s">
        <v>262</v>
      </c>
      <c r="D79" s="64">
        <v>3000</v>
      </c>
      <c r="E79" s="80" t="s">
        <v>44</v>
      </c>
      <c r="F79" s="81">
        <f t="shared" ref="F79:F110" si="2">IF(OR(D79="-",IF(E79="-",0,E79)&gt;=IF(D79="-",0,D79)),"-",IF(D79="-",0,D79)-IF(E79="-",0,E79))</f>
        <v>3000</v>
      </c>
    </row>
    <row r="80" spans="1:6" ht="36.950000000000003" customHeight="1" x14ac:dyDescent="0.2">
      <c r="A80" s="24" t="s">
        <v>165</v>
      </c>
      <c r="B80" s="46" t="s">
        <v>155</v>
      </c>
      <c r="C80" s="63" t="s">
        <v>263</v>
      </c>
      <c r="D80" s="64">
        <v>3000</v>
      </c>
      <c r="E80" s="80" t="s">
        <v>44</v>
      </c>
      <c r="F80" s="81">
        <f t="shared" si="2"/>
        <v>3000</v>
      </c>
    </row>
    <row r="81" spans="1:6" ht="36.950000000000003" customHeight="1" x14ac:dyDescent="0.2">
      <c r="A81" s="24" t="s">
        <v>167</v>
      </c>
      <c r="B81" s="46" t="s">
        <v>155</v>
      </c>
      <c r="C81" s="63" t="s">
        <v>264</v>
      </c>
      <c r="D81" s="64">
        <v>3000</v>
      </c>
      <c r="E81" s="80" t="s">
        <v>44</v>
      </c>
      <c r="F81" s="81">
        <f t="shared" si="2"/>
        <v>3000</v>
      </c>
    </row>
    <row r="82" spans="1:6" ht="73.7" customHeight="1" x14ac:dyDescent="0.2">
      <c r="A82" s="24" t="s">
        <v>265</v>
      </c>
      <c r="B82" s="46" t="s">
        <v>155</v>
      </c>
      <c r="C82" s="63" t="s">
        <v>266</v>
      </c>
      <c r="D82" s="64">
        <v>3000</v>
      </c>
      <c r="E82" s="80" t="s">
        <v>44</v>
      </c>
      <c r="F82" s="81">
        <f t="shared" si="2"/>
        <v>3000</v>
      </c>
    </row>
    <row r="83" spans="1:6" ht="36.950000000000003" customHeight="1" x14ac:dyDescent="0.2">
      <c r="A83" s="24" t="s">
        <v>165</v>
      </c>
      <c r="B83" s="46" t="s">
        <v>155</v>
      </c>
      <c r="C83" s="63" t="s">
        <v>267</v>
      </c>
      <c r="D83" s="64">
        <v>3000</v>
      </c>
      <c r="E83" s="80" t="s">
        <v>44</v>
      </c>
      <c r="F83" s="81">
        <f t="shared" si="2"/>
        <v>3000</v>
      </c>
    </row>
    <row r="84" spans="1:6" ht="36.950000000000003" customHeight="1" x14ac:dyDescent="0.2">
      <c r="A84" s="24" t="s">
        <v>167</v>
      </c>
      <c r="B84" s="46" t="s">
        <v>155</v>
      </c>
      <c r="C84" s="63" t="s">
        <v>268</v>
      </c>
      <c r="D84" s="64">
        <v>3000</v>
      </c>
      <c r="E84" s="80" t="s">
        <v>44</v>
      </c>
      <c r="F84" s="81">
        <f t="shared" si="2"/>
        <v>3000</v>
      </c>
    </row>
    <row r="85" spans="1:6" ht="110.65" customHeight="1" x14ac:dyDescent="0.2">
      <c r="A85" s="47" t="s">
        <v>269</v>
      </c>
      <c r="B85" s="46" t="s">
        <v>155</v>
      </c>
      <c r="C85" s="63" t="s">
        <v>270</v>
      </c>
      <c r="D85" s="64">
        <v>5000</v>
      </c>
      <c r="E85" s="80" t="s">
        <v>44</v>
      </c>
      <c r="F85" s="81">
        <f t="shared" si="2"/>
        <v>5000</v>
      </c>
    </row>
    <row r="86" spans="1:6" ht="36.950000000000003" customHeight="1" x14ac:dyDescent="0.2">
      <c r="A86" s="24" t="s">
        <v>165</v>
      </c>
      <c r="B86" s="46" t="s">
        <v>155</v>
      </c>
      <c r="C86" s="63" t="s">
        <v>271</v>
      </c>
      <c r="D86" s="64">
        <v>5000</v>
      </c>
      <c r="E86" s="80" t="s">
        <v>44</v>
      </c>
      <c r="F86" s="81">
        <f t="shared" si="2"/>
        <v>5000</v>
      </c>
    </row>
    <row r="87" spans="1:6" ht="36.950000000000003" customHeight="1" x14ac:dyDescent="0.2">
      <c r="A87" s="24" t="s">
        <v>167</v>
      </c>
      <c r="B87" s="46" t="s">
        <v>155</v>
      </c>
      <c r="C87" s="63" t="s">
        <v>272</v>
      </c>
      <c r="D87" s="64">
        <v>5000</v>
      </c>
      <c r="E87" s="80" t="s">
        <v>44</v>
      </c>
      <c r="F87" s="81">
        <f t="shared" si="2"/>
        <v>5000</v>
      </c>
    </row>
    <row r="88" spans="1:6" ht="14.25" x14ac:dyDescent="0.2">
      <c r="A88" s="24" t="s">
        <v>273</v>
      </c>
      <c r="B88" s="46" t="s">
        <v>155</v>
      </c>
      <c r="C88" s="63" t="s">
        <v>274</v>
      </c>
      <c r="D88" s="64">
        <v>2148300</v>
      </c>
      <c r="E88" s="80">
        <v>100000</v>
      </c>
      <c r="F88" s="81">
        <f t="shared" si="2"/>
        <v>2048300</v>
      </c>
    </row>
    <row r="89" spans="1:6" ht="14.25" x14ac:dyDescent="0.2">
      <c r="A89" s="24" t="s">
        <v>275</v>
      </c>
      <c r="B89" s="46" t="s">
        <v>155</v>
      </c>
      <c r="C89" s="63" t="s">
        <v>276</v>
      </c>
      <c r="D89" s="64">
        <v>2048300</v>
      </c>
      <c r="E89" s="80">
        <v>100000</v>
      </c>
      <c r="F89" s="81">
        <f t="shared" si="2"/>
        <v>1948300</v>
      </c>
    </row>
    <row r="90" spans="1:6" ht="73.7" customHeight="1" x14ac:dyDescent="0.2">
      <c r="A90" s="24" t="s">
        <v>277</v>
      </c>
      <c r="B90" s="46" t="s">
        <v>155</v>
      </c>
      <c r="C90" s="63" t="s">
        <v>278</v>
      </c>
      <c r="D90" s="64">
        <v>2048300</v>
      </c>
      <c r="E90" s="80">
        <v>100000</v>
      </c>
      <c r="F90" s="81">
        <f t="shared" si="2"/>
        <v>1948300</v>
      </c>
    </row>
    <row r="91" spans="1:6" ht="36.950000000000003" customHeight="1" x14ac:dyDescent="0.2">
      <c r="A91" s="24" t="s">
        <v>165</v>
      </c>
      <c r="B91" s="46" t="s">
        <v>155</v>
      </c>
      <c r="C91" s="63" t="s">
        <v>279</v>
      </c>
      <c r="D91" s="64">
        <v>2048300</v>
      </c>
      <c r="E91" s="80">
        <v>100000</v>
      </c>
      <c r="F91" s="81">
        <f t="shared" si="2"/>
        <v>1948300</v>
      </c>
    </row>
    <row r="92" spans="1:6" ht="36.950000000000003" customHeight="1" x14ac:dyDescent="0.2">
      <c r="A92" s="24" t="s">
        <v>167</v>
      </c>
      <c r="B92" s="46" t="s">
        <v>155</v>
      </c>
      <c r="C92" s="63" t="s">
        <v>280</v>
      </c>
      <c r="D92" s="64">
        <v>2048300</v>
      </c>
      <c r="E92" s="80">
        <v>100000</v>
      </c>
      <c r="F92" s="81">
        <f t="shared" si="2"/>
        <v>1948300</v>
      </c>
    </row>
    <row r="93" spans="1:6" ht="24.6" customHeight="1" x14ac:dyDescent="0.2">
      <c r="A93" s="24" t="s">
        <v>281</v>
      </c>
      <c r="B93" s="46" t="s">
        <v>155</v>
      </c>
      <c r="C93" s="63" t="s">
        <v>282</v>
      </c>
      <c r="D93" s="64">
        <v>100000</v>
      </c>
      <c r="E93" s="80" t="s">
        <v>44</v>
      </c>
      <c r="F93" s="81">
        <f t="shared" si="2"/>
        <v>100000</v>
      </c>
    </row>
    <row r="94" spans="1:6" ht="61.5" customHeight="1" x14ac:dyDescent="0.2">
      <c r="A94" s="24" t="s">
        <v>283</v>
      </c>
      <c r="B94" s="46" t="s">
        <v>155</v>
      </c>
      <c r="C94" s="63" t="s">
        <v>284</v>
      </c>
      <c r="D94" s="64">
        <v>100000</v>
      </c>
      <c r="E94" s="80" t="s">
        <v>44</v>
      </c>
      <c r="F94" s="81">
        <f t="shared" si="2"/>
        <v>100000</v>
      </c>
    </row>
    <row r="95" spans="1:6" ht="36.950000000000003" customHeight="1" x14ac:dyDescent="0.2">
      <c r="A95" s="24" t="s">
        <v>165</v>
      </c>
      <c r="B95" s="46" t="s">
        <v>155</v>
      </c>
      <c r="C95" s="63" t="s">
        <v>285</v>
      </c>
      <c r="D95" s="64">
        <v>100000</v>
      </c>
      <c r="E95" s="80" t="s">
        <v>44</v>
      </c>
      <c r="F95" s="81">
        <f t="shared" si="2"/>
        <v>100000</v>
      </c>
    </row>
    <row r="96" spans="1:6" ht="49.15" customHeight="1" x14ac:dyDescent="0.2">
      <c r="A96" s="24" t="s">
        <v>286</v>
      </c>
      <c r="B96" s="46" t="s">
        <v>155</v>
      </c>
      <c r="C96" s="63" t="s">
        <v>287</v>
      </c>
      <c r="D96" s="64">
        <v>100000</v>
      </c>
      <c r="E96" s="80" t="s">
        <v>44</v>
      </c>
      <c r="F96" s="81">
        <f t="shared" si="2"/>
        <v>100000</v>
      </c>
    </row>
    <row r="97" spans="1:6" ht="14.25" x14ac:dyDescent="0.2">
      <c r="A97" s="24" t="s">
        <v>288</v>
      </c>
      <c r="B97" s="46" t="s">
        <v>155</v>
      </c>
      <c r="C97" s="63" t="s">
        <v>289</v>
      </c>
      <c r="D97" s="64">
        <v>1612400</v>
      </c>
      <c r="E97" s="80">
        <v>711708.99</v>
      </c>
      <c r="F97" s="81">
        <f t="shared" si="2"/>
        <v>900691.01</v>
      </c>
    </row>
    <row r="98" spans="1:6" ht="14.25" x14ac:dyDescent="0.2">
      <c r="A98" s="24" t="s">
        <v>290</v>
      </c>
      <c r="B98" s="46" t="s">
        <v>155</v>
      </c>
      <c r="C98" s="63" t="s">
        <v>291</v>
      </c>
      <c r="D98" s="64">
        <v>62500</v>
      </c>
      <c r="E98" s="80">
        <v>25991.18</v>
      </c>
      <c r="F98" s="81">
        <f t="shared" si="2"/>
        <v>36508.82</v>
      </c>
    </row>
    <row r="99" spans="1:6" ht="24.6" customHeight="1" x14ac:dyDescent="0.2">
      <c r="A99" s="24" t="s">
        <v>292</v>
      </c>
      <c r="B99" s="46" t="s">
        <v>155</v>
      </c>
      <c r="C99" s="63" t="s">
        <v>293</v>
      </c>
      <c r="D99" s="64">
        <v>62500</v>
      </c>
      <c r="E99" s="80">
        <v>25991.18</v>
      </c>
      <c r="F99" s="81">
        <f t="shared" si="2"/>
        <v>36508.82</v>
      </c>
    </row>
    <row r="100" spans="1:6" ht="36.950000000000003" customHeight="1" x14ac:dyDescent="0.2">
      <c r="A100" s="24" t="s">
        <v>165</v>
      </c>
      <c r="B100" s="46" t="s">
        <v>155</v>
      </c>
      <c r="C100" s="63" t="s">
        <v>294</v>
      </c>
      <c r="D100" s="64">
        <v>62500</v>
      </c>
      <c r="E100" s="80">
        <v>25991.18</v>
      </c>
      <c r="F100" s="81">
        <f t="shared" si="2"/>
        <v>36508.82</v>
      </c>
    </row>
    <row r="101" spans="1:6" ht="36.950000000000003" customHeight="1" x14ac:dyDescent="0.2">
      <c r="A101" s="24" t="s">
        <v>167</v>
      </c>
      <c r="B101" s="46" t="s">
        <v>155</v>
      </c>
      <c r="C101" s="63" t="s">
        <v>295</v>
      </c>
      <c r="D101" s="64">
        <v>62500</v>
      </c>
      <c r="E101" s="80">
        <v>25991.18</v>
      </c>
      <c r="F101" s="81">
        <f t="shared" si="2"/>
        <v>36508.82</v>
      </c>
    </row>
    <row r="102" spans="1:6" ht="14.25" x14ac:dyDescent="0.2">
      <c r="A102" s="24" t="s">
        <v>296</v>
      </c>
      <c r="B102" s="46" t="s">
        <v>155</v>
      </c>
      <c r="C102" s="63" t="s">
        <v>297</v>
      </c>
      <c r="D102" s="64">
        <v>1549900</v>
      </c>
      <c r="E102" s="80">
        <v>685717.81</v>
      </c>
      <c r="F102" s="81">
        <f t="shared" si="2"/>
        <v>864182.19</v>
      </c>
    </row>
    <row r="103" spans="1:6" ht="49.15" customHeight="1" x14ac:dyDescent="0.2">
      <c r="A103" s="24" t="s">
        <v>298</v>
      </c>
      <c r="B103" s="46" t="s">
        <v>155</v>
      </c>
      <c r="C103" s="63" t="s">
        <v>299</v>
      </c>
      <c r="D103" s="64">
        <v>303400</v>
      </c>
      <c r="E103" s="80">
        <v>134619.81</v>
      </c>
      <c r="F103" s="81">
        <f t="shared" si="2"/>
        <v>168780.19</v>
      </c>
    </row>
    <row r="104" spans="1:6" ht="36.950000000000003" customHeight="1" x14ac:dyDescent="0.2">
      <c r="A104" s="24" t="s">
        <v>165</v>
      </c>
      <c r="B104" s="46" t="s">
        <v>155</v>
      </c>
      <c r="C104" s="63" t="s">
        <v>300</v>
      </c>
      <c r="D104" s="64">
        <v>303400</v>
      </c>
      <c r="E104" s="80">
        <v>134619.81</v>
      </c>
      <c r="F104" s="81">
        <f t="shared" si="2"/>
        <v>168780.19</v>
      </c>
    </row>
    <row r="105" spans="1:6" ht="14.25" x14ac:dyDescent="0.2">
      <c r="A105" s="24" t="s">
        <v>183</v>
      </c>
      <c r="B105" s="46" t="s">
        <v>155</v>
      </c>
      <c r="C105" s="63" t="s">
        <v>301</v>
      </c>
      <c r="D105" s="64">
        <v>303400</v>
      </c>
      <c r="E105" s="80">
        <v>134619.81</v>
      </c>
      <c r="F105" s="81">
        <f t="shared" si="2"/>
        <v>168780.19</v>
      </c>
    </row>
    <row r="106" spans="1:6" ht="49.15" customHeight="1" x14ac:dyDescent="0.2">
      <c r="A106" s="24" t="s">
        <v>302</v>
      </c>
      <c r="B106" s="46" t="s">
        <v>155</v>
      </c>
      <c r="C106" s="63" t="s">
        <v>303</v>
      </c>
      <c r="D106" s="64">
        <v>300000</v>
      </c>
      <c r="E106" s="80">
        <v>299500</v>
      </c>
      <c r="F106" s="81">
        <f t="shared" si="2"/>
        <v>500</v>
      </c>
    </row>
    <row r="107" spans="1:6" ht="36.950000000000003" customHeight="1" x14ac:dyDescent="0.2">
      <c r="A107" s="24" t="s">
        <v>165</v>
      </c>
      <c r="B107" s="46" t="s">
        <v>155</v>
      </c>
      <c r="C107" s="63" t="s">
        <v>304</v>
      </c>
      <c r="D107" s="64">
        <v>300000</v>
      </c>
      <c r="E107" s="80">
        <v>299500</v>
      </c>
      <c r="F107" s="81">
        <f t="shared" si="2"/>
        <v>500</v>
      </c>
    </row>
    <row r="108" spans="1:6" ht="36.950000000000003" customHeight="1" x14ac:dyDescent="0.2">
      <c r="A108" s="24" t="s">
        <v>167</v>
      </c>
      <c r="B108" s="46" t="s">
        <v>155</v>
      </c>
      <c r="C108" s="63" t="s">
        <v>305</v>
      </c>
      <c r="D108" s="64">
        <v>300000</v>
      </c>
      <c r="E108" s="80">
        <v>299500</v>
      </c>
      <c r="F108" s="81">
        <f t="shared" si="2"/>
        <v>500</v>
      </c>
    </row>
    <row r="109" spans="1:6" ht="49.15" customHeight="1" x14ac:dyDescent="0.2">
      <c r="A109" s="24" t="s">
        <v>306</v>
      </c>
      <c r="B109" s="46" t="s">
        <v>155</v>
      </c>
      <c r="C109" s="63" t="s">
        <v>307</v>
      </c>
      <c r="D109" s="64">
        <v>10000</v>
      </c>
      <c r="E109" s="80">
        <v>9750</v>
      </c>
      <c r="F109" s="81">
        <f t="shared" si="2"/>
        <v>250</v>
      </c>
    </row>
    <row r="110" spans="1:6" ht="36.950000000000003" customHeight="1" x14ac:dyDescent="0.2">
      <c r="A110" s="24" t="s">
        <v>165</v>
      </c>
      <c r="B110" s="46" t="s">
        <v>155</v>
      </c>
      <c r="C110" s="63" t="s">
        <v>308</v>
      </c>
      <c r="D110" s="64">
        <v>10000</v>
      </c>
      <c r="E110" s="80">
        <v>9750</v>
      </c>
      <c r="F110" s="81">
        <f t="shared" si="2"/>
        <v>250</v>
      </c>
    </row>
    <row r="111" spans="1:6" ht="36.950000000000003" customHeight="1" x14ac:dyDescent="0.2">
      <c r="A111" s="24" t="s">
        <v>167</v>
      </c>
      <c r="B111" s="46" t="s">
        <v>155</v>
      </c>
      <c r="C111" s="63" t="s">
        <v>309</v>
      </c>
      <c r="D111" s="64">
        <v>10000</v>
      </c>
      <c r="E111" s="80">
        <v>9750</v>
      </c>
      <c r="F111" s="81">
        <f t="shared" ref="F111:F142" si="3">IF(OR(D111="-",IF(E111="-",0,E111)&gt;=IF(D111="-",0,D111)),"-",IF(D111="-",0,D111)-IF(E111="-",0,E111))</f>
        <v>250</v>
      </c>
    </row>
    <row r="112" spans="1:6" ht="49.15" customHeight="1" x14ac:dyDescent="0.2">
      <c r="A112" s="24" t="s">
        <v>310</v>
      </c>
      <c r="B112" s="46" t="s">
        <v>155</v>
      </c>
      <c r="C112" s="63" t="s">
        <v>311</v>
      </c>
      <c r="D112" s="64">
        <v>15000</v>
      </c>
      <c r="E112" s="80">
        <v>15000</v>
      </c>
      <c r="F112" s="81" t="str">
        <f t="shared" si="3"/>
        <v>-</v>
      </c>
    </row>
    <row r="113" spans="1:6" ht="36.950000000000003" customHeight="1" x14ac:dyDescent="0.2">
      <c r="A113" s="24" t="s">
        <v>165</v>
      </c>
      <c r="B113" s="46" t="s">
        <v>155</v>
      </c>
      <c r="C113" s="63" t="s">
        <v>312</v>
      </c>
      <c r="D113" s="64">
        <v>15000</v>
      </c>
      <c r="E113" s="80">
        <v>15000</v>
      </c>
      <c r="F113" s="81" t="str">
        <f t="shared" si="3"/>
        <v>-</v>
      </c>
    </row>
    <row r="114" spans="1:6" ht="36.950000000000003" customHeight="1" x14ac:dyDescent="0.2">
      <c r="A114" s="24" t="s">
        <v>167</v>
      </c>
      <c r="B114" s="46" t="s">
        <v>155</v>
      </c>
      <c r="C114" s="63" t="s">
        <v>313</v>
      </c>
      <c r="D114" s="64">
        <v>15000</v>
      </c>
      <c r="E114" s="80">
        <v>15000</v>
      </c>
      <c r="F114" s="81" t="str">
        <f t="shared" si="3"/>
        <v>-</v>
      </c>
    </row>
    <row r="115" spans="1:6" ht="73.7" customHeight="1" x14ac:dyDescent="0.2">
      <c r="A115" s="24" t="s">
        <v>314</v>
      </c>
      <c r="B115" s="46" t="s">
        <v>155</v>
      </c>
      <c r="C115" s="63" t="s">
        <v>315</v>
      </c>
      <c r="D115" s="64">
        <v>830500</v>
      </c>
      <c r="E115" s="80">
        <v>211848</v>
      </c>
      <c r="F115" s="81">
        <f t="shared" si="3"/>
        <v>618652</v>
      </c>
    </row>
    <row r="116" spans="1:6" ht="36.950000000000003" customHeight="1" x14ac:dyDescent="0.2">
      <c r="A116" s="24" t="s">
        <v>165</v>
      </c>
      <c r="B116" s="46" t="s">
        <v>155</v>
      </c>
      <c r="C116" s="63" t="s">
        <v>316</v>
      </c>
      <c r="D116" s="64">
        <v>830500</v>
      </c>
      <c r="E116" s="80">
        <v>211848</v>
      </c>
      <c r="F116" s="81">
        <f t="shared" si="3"/>
        <v>618652</v>
      </c>
    </row>
    <row r="117" spans="1:6" ht="36.950000000000003" customHeight="1" x14ac:dyDescent="0.2">
      <c r="A117" s="24" t="s">
        <v>198</v>
      </c>
      <c r="B117" s="46" t="s">
        <v>155</v>
      </c>
      <c r="C117" s="63" t="s">
        <v>317</v>
      </c>
      <c r="D117" s="64">
        <v>260000</v>
      </c>
      <c r="E117" s="80" t="s">
        <v>44</v>
      </c>
      <c r="F117" s="81">
        <f t="shared" si="3"/>
        <v>260000</v>
      </c>
    </row>
    <row r="118" spans="1:6" ht="36.950000000000003" customHeight="1" x14ac:dyDescent="0.2">
      <c r="A118" s="24" t="s">
        <v>167</v>
      </c>
      <c r="B118" s="46" t="s">
        <v>155</v>
      </c>
      <c r="C118" s="63" t="s">
        <v>318</v>
      </c>
      <c r="D118" s="64">
        <v>570500</v>
      </c>
      <c r="E118" s="80">
        <v>211848</v>
      </c>
      <c r="F118" s="81">
        <f t="shared" si="3"/>
        <v>358652</v>
      </c>
    </row>
    <row r="119" spans="1:6" ht="61.5" customHeight="1" x14ac:dyDescent="0.2">
      <c r="A119" s="24" t="s">
        <v>319</v>
      </c>
      <c r="B119" s="46" t="s">
        <v>155</v>
      </c>
      <c r="C119" s="63" t="s">
        <v>320</v>
      </c>
      <c r="D119" s="64">
        <v>40000</v>
      </c>
      <c r="E119" s="80" t="s">
        <v>44</v>
      </c>
      <c r="F119" s="81">
        <f t="shared" si="3"/>
        <v>40000</v>
      </c>
    </row>
    <row r="120" spans="1:6" ht="36.950000000000003" customHeight="1" x14ac:dyDescent="0.2">
      <c r="A120" s="24" t="s">
        <v>165</v>
      </c>
      <c r="B120" s="46" t="s">
        <v>155</v>
      </c>
      <c r="C120" s="63" t="s">
        <v>321</v>
      </c>
      <c r="D120" s="64">
        <v>40000</v>
      </c>
      <c r="E120" s="80" t="s">
        <v>44</v>
      </c>
      <c r="F120" s="81">
        <f t="shared" si="3"/>
        <v>40000</v>
      </c>
    </row>
    <row r="121" spans="1:6" ht="36.950000000000003" customHeight="1" x14ac:dyDescent="0.2">
      <c r="A121" s="24" t="s">
        <v>167</v>
      </c>
      <c r="B121" s="46" t="s">
        <v>155</v>
      </c>
      <c r="C121" s="63" t="s">
        <v>322</v>
      </c>
      <c r="D121" s="64">
        <v>40000</v>
      </c>
      <c r="E121" s="80" t="s">
        <v>44</v>
      </c>
      <c r="F121" s="81">
        <f t="shared" si="3"/>
        <v>40000</v>
      </c>
    </row>
    <row r="122" spans="1:6" ht="73.7" customHeight="1" x14ac:dyDescent="0.2">
      <c r="A122" s="24" t="s">
        <v>218</v>
      </c>
      <c r="B122" s="46" t="s">
        <v>155</v>
      </c>
      <c r="C122" s="63" t="s">
        <v>323</v>
      </c>
      <c r="D122" s="64">
        <v>51000</v>
      </c>
      <c r="E122" s="80">
        <v>15000</v>
      </c>
      <c r="F122" s="81">
        <f t="shared" si="3"/>
        <v>36000</v>
      </c>
    </row>
    <row r="123" spans="1:6" ht="36.950000000000003" customHeight="1" x14ac:dyDescent="0.2">
      <c r="A123" s="24" t="s">
        <v>165</v>
      </c>
      <c r="B123" s="46" t="s">
        <v>155</v>
      </c>
      <c r="C123" s="63" t="s">
        <v>324</v>
      </c>
      <c r="D123" s="64">
        <v>51000</v>
      </c>
      <c r="E123" s="80">
        <v>15000</v>
      </c>
      <c r="F123" s="81">
        <f t="shared" si="3"/>
        <v>36000</v>
      </c>
    </row>
    <row r="124" spans="1:6" ht="36.950000000000003" customHeight="1" x14ac:dyDescent="0.2">
      <c r="A124" s="24" t="s">
        <v>167</v>
      </c>
      <c r="B124" s="46" t="s">
        <v>155</v>
      </c>
      <c r="C124" s="63" t="s">
        <v>325</v>
      </c>
      <c r="D124" s="64">
        <v>51000</v>
      </c>
      <c r="E124" s="80">
        <v>15000</v>
      </c>
      <c r="F124" s="81">
        <f t="shared" si="3"/>
        <v>36000</v>
      </c>
    </row>
    <row r="125" spans="1:6" ht="14.25" x14ac:dyDescent="0.2">
      <c r="A125" s="24" t="s">
        <v>326</v>
      </c>
      <c r="B125" s="46" t="s">
        <v>155</v>
      </c>
      <c r="C125" s="63" t="s">
        <v>327</v>
      </c>
      <c r="D125" s="64">
        <v>10000</v>
      </c>
      <c r="E125" s="80" t="s">
        <v>44</v>
      </c>
      <c r="F125" s="81">
        <f t="shared" si="3"/>
        <v>10000</v>
      </c>
    </row>
    <row r="126" spans="1:6" ht="24.6" customHeight="1" x14ac:dyDescent="0.2">
      <c r="A126" s="24" t="s">
        <v>328</v>
      </c>
      <c r="B126" s="46" t="s">
        <v>155</v>
      </c>
      <c r="C126" s="63" t="s">
        <v>329</v>
      </c>
      <c r="D126" s="64">
        <v>10000</v>
      </c>
      <c r="E126" s="80" t="s">
        <v>44</v>
      </c>
      <c r="F126" s="81">
        <f t="shared" si="3"/>
        <v>10000</v>
      </c>
    </row>
    <row r="127" spans="1:6" ht="110.65" customHeight="1" x14ac:dyDescent="0.2">
      <c r="A127" s="47" t="s">
        <v>330</v>
      </c>
      <c r="B127" s="46" t="s">
        <v>155</v>
      </c>
      <c r="C127" s="63" t="s">
        <v>331</v>
      </c>
      <c r="D127" s="64">
        <v>10000</v>
      </c>
      <c r="E127" s="80" t="s">
        <v>44</v>
      </c>
      <c r="F127" s="81">
        <f t="shared" si="3"/>
        <v>10000</v>
      </c>
    </row>
    <row r="128" spans="1:6" ht="36.950000000000003" customHeight="1" x14ac:dyDescent="0.2">
      <c r="A128" s="24" t="s">
        <v>165</v>
      </c>
      <c r="B128" s="46" t="s">
        <v>155</v>
      </c>
      <c r="C128" s="63" t="s">
        <v>332</v>
      </c>
      <c r="D128" s="64">
        <v>10000</v>
      </c>
      <c r="E128" s="80" t="s">
        <v>44</v>
      </c>
      <c r="F128" s="81">
        <f t="shared" si="3"/>
        <v>10000</v>
      </c>
    </row>
    <row r="129" spans="1:6" ht="36.950000000000003" customHeight="1" x14ac:dyDescent="0.2">
      <c r="A129" s="24" t="s">
        <v>167</v>
      </c>
      <c r="B129" s="46" t="s">
        <v>155</v>
      </c>
      <c r="C129" s="63" t="s">
        <v>333</v>
      </c>
      <c r="D129" s="64">
        <v>10000</v>
      </c>
      <c r="E129" s="80" t="s">
        <v>44</v>
      </c>
      <c r="F129" s="81">
        <f t="shared" si="3"/>
        <v>10000</v>
      </c>
    </row>
    <row r="130" spans="1:6" ht="14.25" x14ac:dyDescent="0.2">
      <c r="A130" s="24" t="s">
        <v>334</v>
      </c>
      <c r="B130" s="46" t="s">
        <v>155</v>
      </c>
      <c r="C130" s="63" t="s">
        <v>335</v>
      </c>
      <c r="D130" s="64">
        <v>5132800</v>
      </c>
      <c r="E130" s="80">
        <v>1833757.89</v>
      </c>
      <c r="F130" s="81">
        <f t="shared" si="3"/>
        <v>3299042.1100000003</v>
      </c>
    </row>
    <row r="131" spans="1:6" ht="14.25" x14ac:dyDescent="0.2">
      <c r="A131" s="24" t="s">
        <v>336</v>
      </c>
      <c r="B131" s="46" t="s">
        <v>155</v>
      </c>
      <c r="C131" s="63" t="s">
        <v>337</v>
      </c>
      <c r="D131" s="64">
        <v>5132800</v>
      </c>
      <c r="E131" s="80">
        <v>1833757.89</v>
      </c>
      <c r="F131" s="81">
        <f t="shared" si="3"/>
        <v>3299042.1100000003</v>
      </c>
    </row>
    <row r="132" spans="1:6" ht="49.15" customHeight="1" x14ac:dyDescent="0.2">
      <c r="A132" s="24" t="s">
        <v>338</v>
      </c>
      <c r="B132" s="46" t="s">
        <v>155</v>
      </c>
      <c r="C132" s="63" t="s">
        <v>339</v>
      </c>
      <c r="D132" s="64">
        <v>5132800</v>
      </c>
      <c r="E132" s="80">
        <v>1833757.89</v>
      </c>
      <c r="F132" s="81">
        <f t="shared" si="3"/>
        <v>3299042.1100000003</v>
      </c>
    </row>
    <row r="133" spans="1:6" ht="14.25" x14ac:dyDescent="0.2">
      <c r="A133" s="24" t="s">
        <v>340</v>
      </c>
      <c r="B133" s="46" t="s">
        <v>155</v>
      </c>
      <c r="C133" s="63" t="s">
        <v>341</v>
      </c>
      <c r="D133" s="64">
        <v>5132800</v>
      </c>
      <c r="E133" s="80">
        <v>1833757.89</v>
      </c>
      <c r="F133" s="81">
        <f t="shared" si="3"/>
        <v>3299042.1100000003</v>
      </c>
    </row>
    <row r="134" spans="1:6" ht="49.15" customHeight="1" x14ac:dyDescent="0.2">
      <c r="A134" s="24" t="s">
        <v>342</v>
      </c>
      <c r="B134" s="46" t="s">
        <v>155</v>
      </c>
      <c r="C134" s="63" t="s">
        <v>343</v>
      </c>
      <c r="D134" s="64">
        <v>4606800</v>
      </c>
      <c r="E134" s="80">
        <v>1615000</v>
      </c>
      <c r="F134" s="81">
        <f t="shared" si="3"/>
        <v>2991800</v>
      </c>
    </row>
    <row r="135" spans="1:6" ht="14.25" x14ac:dyDescent="0.2">
      <c r="A135" s="24" t="s">
        <v>344</v>
      </c>
      <c r="B135" s="46" t="s">
        <v>155</v>
      </c>
      <c r="C135" s="63" t="s">
        <v>345</v>
      </c>
      <c r="D135" s="64">
        <v>526000</v>
      </c>
      <c r="E135" s="80">
        <v>218757.89</v>
      </c>
      <c r="F135" s="81">
        <f t="shared" si="3"/>
        <v>307242.11</v>
      </c>
    </row>
    <row r="136" spans="1:6" ht="14.25" x14ac:dyDescent="0.2">
      <c r="A136" s="24" t="s">
        <v>346</v>
      </c>
      <c r="B136" s="46" t="s">
        <v>155</v>
      </c>
      <c r="C136" s="63" t="s">
        <v>347</v>
      </c>
      <c r="D136" s="64">
        <v>72000</v>
      </c>
      <c r="E136" s="80">
        <v>19931.599999999999</v>
      </c>
      <c r="F136" s="81">
        <f t="shared" si="3"/>
        <v>52068.4</v>
      </c>
    </row>
    <row r="137" spans="1:6" ht="14.25" x14ac:dyDescent="0.2">
      <c r="A137" s="24" t="s">
        <v>348</v>
      </c>
      <c r="B137" s="46" t="s">
        <v>155</v>
      </c>
      <c r="C137" s="63" t="s">
        <v>349</v>
      </c>
      <c r="D137" s="64">
        <v>72000</v>
      </c>
      <c r="E137" s="80">
        <v>19931.599999999999</v>
      </c>
      <c r="F137" s="81">
        <f t="shared" si="3"/>
        <v>52068.4</v>
      </c>
    </row>
    <row r="138" spans="1:6" ht="86.1" customHeight="1" x14ac:dyDescent="0.2">
      <c r="A138" s="47" t="s">
        <v>350</v>
      </c>
      <c r="B138" s="46" t="s">
        <v>155</v>
      </c>
      <c r="C138" s="63" t="s">
        <v>351</v>
      </c>
      <c r="D138" s="64">
        <v>72000</v>
      </c>
      <c r="E138" s="80">
        <v>19931.599999999999</v>
      </c>
      <c r="F138" s="81">
        <f t="shared" si="3"/>
        <v>52068.4</v>
      </c>
    </row>
    <row r="139" spans="1:6" ht="24.6" customHeight="1" x14ac:dyDescent="0.2">
      <c r="A139" s="24" t="s">
        <v>352</v>
      </c>
      <c r="B139" s="46" t="s">
        <v>155</v>
      </c>
      <c r="C139" s="63" t="s">
        <v>353</v>
      </c>
      <c r="D139" s="64">
        <v>72000</v>
      </c>
      <c r="E139" s="80">
        <v>19931.599999999999</v>
      </c>
      <c r="F139" s="81">
        <f t="shared" si="3"/>
        <v>52068.4</v>
      </c>
    </row>
    <row r="140" spans="1:6" ht="14.25" x14ac:dyDescent="0.2">
      <c r="A140" s="24" t="s">
        <v>354</v>
      </c>
      <c r="B140" s="46" t="s">
        <v>155</v>
      </c>
      <c r="C140" s="63" t="s">
        <v>355</v>
      </c>
      <c r="D140" s="64">
        <v>72000</v>
      </c>
      <c r="E140" s="80">
        <v>19931.599999999999</v>
      </c>
      <c r="F140" s="81">
        <f t="shared" si="3"/>
        <v>52068.4</v>
      </c>
    </row>
    <row r="141" spans="1:6" ht="14.25" x14ac:dyDescent="0.2">
      <c r="A141" s="24" t="s">
        <v>356</v>
      </c>
      <c r="B141" s="46" t="s">
        <v>155</v>
      </c>
      <c r="C141" s="63" t="s">
        <v>357</v>
      </c>
      <c r="D141" s="64">
        <v>20000</v>
      </c>
      <c r="E141" s="80" t="s">
        <v>44</v>
      </c>
      <c r="F141" s="81">
        <f t="shared" si="3"/>
        <v>20000</v>
      </c>
    </row>
    <row r="142" spans="1:6" ht="14.25" x14ac:dyDescent="0.2">
      <c r="A142" s="24" t="s">
        <v>358</v>
      </c>
      <c r="B142" s="46" t="s">
        <v>155</v>
      </c>
      <c r="C142" s="63" t="s">
        <v>359</v>
      </c>
      <c r="D142" s="64">
        <v>20000</v>
      </c>
      <c r="E142" s="80" t="s">
        <v>44</v>
      </c>
      <c r="F142" s="81">
        <f t="shared" si="3"/>
        <v>20000</v>
      </c>
    </row>
    <row r="143" spans="1:6" ht="61.5" customHeight="1" x14ac:dyDescent="0.2">
      <c r="A143" s="24" t="s">
        <v>360</v>
      </c>
      <c r="B143" s="46" t="s">
        <v>155</v>
      </c>
      <c r="C143" s="63" t="s">
        <v>361</v>
      </c>
      <c r="D143" s="64">
        <v>20000</v>
      </c>
      <c r="E143" s="80" t="s">
        <v>44</v>
      </c>
      <c r="F143" s="81">
        <f t="shared" ref="F143:F145" si="4">IF(OR(D143="-",IF(E143="-",0,E143)&gt;=IF(D143="-",0,D143)),"-",IF(D143="-",0,D143)-IF(E143="-",0,E143))</f>
        <v>20000</v>
      </c>
    </row>
    <row r="144" spans="1:6" ht="36.950000000000003" customHeight="1" x14ac:dyDescent="0.2">
      <c r="A144" s="24" t="s">
        <v>165</v>
      </c>
      <c r="B144" s="46" t="s">
        <v>155</v>
      </c>
      <c r="C144" s="63" t="s">
        <v>362</v>
      </c>
      <c r="D144" s="64">
        <v>20000</v>
      </c>
      <c r="E144" s="80" t="s">
        <v>44</v>
      </c>
      <c r="F144" s="81">
        <f t="shared" si="4"/>
        <v>20000</v>
      </c>
    </row>
    <row r="145" spans="1:6" ht="36.950000000000003" customHeight="1" x14ac:dyDescent="0.2">
      <c r="A145" s="24" t="s">
        <v>167</v>
      </c>
      <c r="B145" s="46" t="s">
        <v>155</v>
      </c>
      <c r="C145" s="63" t="s">
        <v>363</v>
      </c>
      <c r="D145" s="64">
        <v>20000</v>
      </c>
      <c r="E145" s="80" t="s">
        <v>44</v>
      </c>
      <c r="F145" s="81">
        <f t="shared" si="4"/>
        <v>20000</v>
      </c>
    </row>
    <row r="146" spans="1:6" ht="9" customHeight="1" x14ac:dyDescent="0.2">
      <c r="A146" s="48"/>
      <c r="B146" s="49"/>
      <c r="C146" s="82"/>
      <c r="D146" s="83"/>
      <c r="E146" s="84"/>
      <c r="F146" s="84"/>
    </row>
    <row r="147" spans="1:6" ht="13.5" customHeight="1" x14ac:dyDescent="0.2">
      <c r="A147" s="50" t="s">
        <v>364</v>
      </c>
      <c r="B147" s="51" t="s">
        <v>365</v>
      </c>
      <c r="C147" s="85" t="s">
        <v>156</v>
      </c>
      <c r="D147" s="86">
        <v>-2222500</v>
      </c>
      <c r="E147" s="86">
        <v>-1353139.17</v>
      </c>
      <c r="F147" s="87" t="s">
        <v>366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abSelected="1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367</v>
      </c>
      <c r="B1" s="121"/>
      <c r="C1" s="121"/>
      <c r="D1" s="121"/>
      <c r="E1" s="121"/>
      <c r="F1" s="121"/>
    </row>
    <row r="2" spans="1:6" ht="13.15" customHeight="1" x14ac:dyDescent="0.25">
      <c r="A2" s="109" t="s">
        <v>368</v>
      </c>
      <c r="B2" s="109"/>
      <c r="C2" s="109"/>
      <c r="D2" s="109"/>
      <c r="E2" s="109"/>
      <c r="F2" s="109"/>
    </row>
    <row r="3" spans="1:6" ht="9" customHeight="1" x14ac:dyDescent="0.2">
      <c r="A3" s="5"/>
      <c r="B3" s="52"/>
      <c r="C3" s="34"/>
      <c r="D3" s="9"/>
      <c r="E3" s="9"/>
      <c r="F3" s="34"/>
    </row>
    <row r="4" spans="1:6" ht="13.9" customHeight="1" x14ac:dyDescent="0.2">
      <c r="A4" s="103" t="s">
        <v>21</v>
      </c>
      <c r="B4" s="97" t="s">
        <v>22</v>
      </c>
      <c r="C4" s="114" t="s">
        <v>369</v>
      </c>
      <c r="D4" s="100" t="s">
        <v>24</v>
      </c>
      <c r="E4" s="100" t="s">
        <v>25</v>
      </c>
      <c r="F4" s="106" t="s">
        <v>26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41" t="s">
        <v>28</v>
      </c>
      <c r="F11" s="23" t="s">
        <v>29</v>
      </c>
    </row>
    <row r="12" spans="1:6" ht="24.6" customHeight="1" x14ac:dyDescent="0.25">
      <c r="A12" s="53" t="s">
        <v>370</v>
      </c>
      <c r="B12" s="54" t="s">
        <v>371</v>
      </c>
      <c r="C12" s="88" t="s">
        <v>156</v>
      </c>
      <c r="D12" s="89">
        <v>2222500</v>
      </c>
      <c r="E12" s="89">
        <v>1353139.17</v>
      </c>
      <c r="F12" s="90" t="s">
        <v>156</v>
      </c>
    </row>
    <row r="13" spans="1:6" ht="14.25" x14ac:dyDescent="0.2">
      <c r="A13" s="55" t="s">
        <v>33</v>
      </c>
      <c r="B13" s="56"/>
      <c r="C13" s="91"/>
      <c r="D13" s="92"/>
      <c r="E13" s="92"/>
      <c r="F13" s="93"/>
    </row>
    <row r="14" spans="1:6" ht="24.6" customHeight="1" x14ac:dyDescent="0.25">
      <c r="A14" s="42" t="s">
        <v>372</v>
      </c>
      <c r="B14" s="57" t="s">
        <v>373</v>
      </c>
      <c r="C14" s="94" t="s">
        <v>156</v>
      </c>
      <c r="D14" s="73" t="s">
        <v>44</v>
      </c>
      <c r="E14" s="73" t="s">
        <v>44</v>
      </c>
      <c r="F14" s="75" t="s">
        <v>44</v>
      </c>
    </row>
    <row r="15" spans="1:6" ht="14.25" x14ac:dyDescent="0.2">
      <c r="A15" s="55" t="s">
        <v>374</v>
      </c>
      <c r="B15" s="56"/>
      <c r="C15" s="91"/>
      <c r="D15" s="92"/>
      <c r="E15" s="92"/>
      <c r="F15" s="93"/>
    </row>
    <row r="16" spans="1:6" ht="24.6" customHeight="1" x14ac:dyDescent="0.25">
      <c r="A16" s="42" t="s">
        <v>375</v>
      </c>
      <c r="B16" s="57" t="s">
        <v>376</v>
      </c>
      <c r="C16" s="94" t="s">
        <v>156</v>
      </c>
      <c r="D16" s="73" t="s">
        <v>44</v>
      </c>
      <c r="E16" s="73" t="s">
        <v>44</v>
      </c>
      <c r="F16" s="75" t="s">
        <v>44</v>
      </c>
    </row>
    <row r="17" spans="1:6" ht="14.25" x14ac:dyDescent="0.2">
      <c r="A17" s="55" t="s">
        <v>374</v>
      </c>
      <c r="B17" s="56"/>
      <c r="C17" s="91"/>
      <c r="D17" s="92"/>
      <c r="E17" s="92"/>
      <c r="F17" s="93"/>
    </row>
    <row r="18" spans="1:6" ht="15" x14ac:dyDescent="0.25">
      <c r="A18" s="53" t="s">
        <v>377</v>
      </c>
      <c r="B18" s="54" t="s">
        <v>378</v>
      </c>
      <c r="C18" s="88" t="s">
        <v>379</v>
      </c>
      <c r="D18" s="89">
        <v>2222500</v>
      </c>
      <c r="E18" s="89">
        <v>1353139.17</v>
      </c>
      <c r="F18" s="90">
        <v>869360.83</v>
      </c>
    </row>
    <row r="19" spans="1:6" ht="24.6" customHeight="1" x14ac:dyDescent="0.25">
      <c r="A19" s="53" t="s">
        <v>380</v>
      </c>
      <c r="B19" s="54" t="s">
        <v>378</v>
      </c>
      <c r="C19" s="88" t="s">
        <v>381</v>
      </c>
      <c r="D19" s="89">
        <v>2222500</v>
      </c>
      <c r="E19" s="89">
        <f>E20+E24</f>
        <v>1353139.17</v>
      </c>
      <c r="F19" s="90">
        <v>869360.83</v>
      </c>
    </row>
    <row r="20" spans="1:6" ht="15" x14ac:dyDescent="0.25">
      <c r="A20" s="53" t="s">
        <v>382</v>
      </c>
      <c r="B20" s="54" t="s">
        <v>383</v>
      </c>
      <c r="C20" s="88" t="s">
        <v>384</v>
      </c>
      <c r="D20" s="89">
        <v>-15011100</v>
      </c>
      <c r="E20" s="89">
        <f>E21</f>
        <v>-7082971.1600000001</v>
      </c>
      <c r="F20" s="90" t="s">
        <v>366</v>
      </c>
    </row>
    <row r="21" spans="1:6" ht="14.25" x14ac:dyDescent="0.2">
      <c r="A21" s="24" t="s">
        <v>385</v>
      </c>
      <c r="B21" s="25" t="s">
        <v>383</v>
      </c>
      <c r="C21" s="95" t="s">
        <v>386</v>
      </c>
      <c r="D21" s="64">
        <v>-15011100</v>
      </c>
      <c r="E21" s="64">
        <f>E22</f>
        <v>-7082971.1600000001</v>
      </c>
      <c r="F21" s="81" t="s">
        <v>366</v>
      </c>
    </row>
    <row r="22" spans="1:6" ht="24.6" customHeight="1" x14ac:dyDescent="0.2">
      <c r="A22" s="24" t="s">
        <v>387</v>
      </c>
      <c r="B22" s="25" t="s">
        <v>383</v>
      </c>
      <c r="C22" s="95" t="s">
        <v>388</v>
      </c>
      <c r="D22" s="64">
        <v>-15011100</v>
      </c>
      <c r="E22" s="64">
        <f>E23</f>
        <v>-7082971.1600000001</v>
      </c>
      <c r="F22" s="81" t="s">
        <v>366</v>
      </c>
    </row>
    <row r="23" spans="1:6" ht="24.6" customHeight="1" x14ac:dyDescent="0.2">
      <c r="A23" s="24" t="s">
        <v>389</v>
      </c>
      <c r="B23" s="25" t="s">
        <v>383</v>
      </c>
      <c r="C23" s="95" t="s">
        <v>390</v>
      </c>
      <c r="D23" s="64">
        <v>-15011100</v>
      </c>
      <c r="E23" s="64">
        <v>-7082971.1600000001</v>
      </c>
      <c r="F23" s="81" t="s">
        <v>366</v>
      </c>
    </row>
    <row r="24" spans="1:6" ht="15" x14ac:dyDescent="0.25">
      <c r="A24" s="53" t="s">
        <v>391</v>
      </c>
      <c r="B24" s="54" t="s">
        <v>392</v>
      </c>
      <c r="C24" s="88" t="s">
        <v>393</v>
      </c>
      <c r="D24" s="89">
        <v>17233600</v>
      </c>
      <c r="E24" s="89">
        <f>E25</f>
        <v>8436110.3300000001</v>
      </c>
      <c r="F24" s="90" t="s">
        <v>366</v>
      </c>
    </row>
    <row r="25" spans="1:6" ht="24.6" customHeight="1" x14ac:dyDescent="0.2">
      <c r="A25" s="24" t="s">
        <v>394</v>
      </c>
      <c r="B25" s="25" t="s">
        <v>392</v>
      </c>
      <c r="C25" s="95" t="s">
        <v>395</v>
      </c>
      <c r="D25" s="64">
        <v>17233600</v>
      </c>
      <c r="E25" s="64">
        <f>E26</f>
        <v>8436110.3300000001</v>
      </c>
      <c r="F25" s="81" t="s">
        <v>366</v>
      </c>
    </row>
    <row r="26" spans="1:6" ht="24.6" customHeight="1" x14ac:dyDescent="0.2">
      <c r="A26" s="24" t="s">
        <v>396</v>
      </c>
      <c r="B26" s="25" t="s">
        <v>392</v>
      </c>
      <c r="C26" s="95" t="s">
        <v>397</v>
      </c>
      <c r="D26" s="64">
        <v>17233600</v>
      </c>
      <c r="E26" s="64">
        <f>E27</f>
        <v>8436110.3300000001</v>
      </c>
      <c r="F26" s="81" t="s">
        <v>366</v>
      </c>
    </row>
    <row r="27" spans="1:6" ht="24.6" customHeight="1" x14ac:dyDescent="0.2">
      <c r="A27" s="24" t="s">
        <v>398</v>
      </c>
      <c r="B27" s="25" t="s">
        <v>392</v>
      </c>
      <c r="C27" s="95" t="s">
        <v>399</v>
      </c>
      <c r="D27" s="64">
        <v>17233600</v>
      </c>
      <c r="E27" s="64">
        <v>8436110.3300000001</v>
      </c>
      <c r="F27" s="81" t="s">
        <v>366</v>
      </c>
    </row>
    <row r="28" spans="1:6" ht="12.75" customHeight="1" x14ac:dyDescent="0.2">
      <c r="A28" s="58"/>
      <c r="B28" s="59"/>
      <c r="C28" s="60"/>
      <c r="D28" s="61"/>
      <c r="E28" s="61"/>
      <c r="F28" s="62"/>
    </row>
    <row r="37" spans="1:1" ht="21" customHeight="1" x14ac:dyDescent="0.2"/>
    <row r="40" spans="1:1" ht="12.75" customHeight="1" x14ac:dyDescent="0.2">
      <c r="A40" s="96" t="s">
        <v>417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90:F90">
    <cfRule type="cellIs" priority="5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400</v>
      </c>
      <c r="B1" t="s">
        <v>28</v>
      </c>
    </row>
    <row r="2" spans="1:2" x14ac:dyDescent="0.2">
      <c r="A2" t="s">
        <v>401</v>
      </c>
      <c r="B2" t="s">
        <v>402</v>
      </c>
    </row>
    <row r="3" spans="1:2" x14ac:dyDescent="0.2">
      <c r="A3" t="s">
        <v>403</v>
      </c>
      <c r="B3" t="s">
        <v>5</v>
      </c>
    </row>
    <row r="4" spans="1:2" x14ac:dyDescent="0.2">
      <c r="A4" t="s">
        <v>404</v>
      </c>
      <c r="B4" t="s">
        <v>405</v>
      </c>
    </row>
    <row r="5" spans="1:2" x14ac:dyDescent="0.2">
      <c r="A5" t="s">
        <v>406</v>
      </c>
      <c r="B5" t="s">
        <v>407</v>
      </c>
    </row>
    <row r="6" spans="1:2" x14ac:dyDescent="0.2">
      <c r="A6" t="s">
        <v>408</v>
      </c>
      <c r="B6" t="s">
        <v>409</v>
      </c>
    </row>
    <row r="7" spans="1:2" x14ac:dyDescent="0.2">
      <c r="A7" t="s">
        <v>410</v>
      </c>
      <c r="B7" t="s">
        <v>409</v>
      </c>
    </row>
    <row r="8" spans="1:2" x14ac:dyDescent="0.2">
      <c r="A8" t="s">
        <v>411</v>
      </c>
      <c r="B8" t="s">
        <v>412</v>
      </c>
    </row>
    <row r="9" spans="1:2" x14ac:dyDescent="0.2">
      <c r="A9" t="s">
        <v>413</v>
      </c>
      <c r="B9" t="s">
        <v>414</v>
      </c>
    </row>
    <row r="10" spans="1:2" x14ac:dyDescent="0.2">
      <c r="A10" t="s">
        <v>415</v>
      </c>
      <c r="B10" t="s">
        <v>407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dc:description>POI HSSF rep:2.53.0.45</dc:description>
  <cp:lastModifiedBy>Natalya</cp:lastModifiedBy>
  <dcterms:created xsi:type="dcterms:W3CDTF">2021-05-04T08:47:05Z</dcterms:created>
  <dcterms:modified xsi:type="dcterms:W3CDTF">2021-05-04T09:42:31Z</dcterms:modified>
</cp:coreProperties>
</file>